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20\120.71_MaR\"/>
    </mc:Choice>
  </mc:AlternateContent>
  <xr:revisionPtr revIDLastSave="0" documentId="13_ncr:1_{793B7EA3-E35B-45D1-B6D8-75C8D929D333}" xr6:coauthVersionLast="36" xr6:coauthVersionMax="45" xr10:uidLastSave="{00000000-0000-0000-0000-000000000000}"/>
  <bookViews>
    <workbookView xWindow="0" yWindow="0" windowWidth="28800" windowHeight="12075" firstSheet="2" activeTab="2" xr2:uid="{00000000-000D-0000-FFFF-FFFF00000000}"/>
  </bookViews>
  <sheets>
    <sheet name="Parametry" sheetId="1" state="hidden" r:id="rId1"/>
    <sheet name="Rekapitulace" sheetId="3" state="hidden" r:id="rId2"/>
    <sheet name="EkF SO120" sheetId="6" r:id="rId3"/>
    <sheet name="List1" sheetId="4" r:id="rId4"/>
    <sheet name="List2" sheetId="5" r:id="rId5"/>
  </sheets>
  <definedNames>
    <definedName name="_xlnm.Print_Titles" localSheetId="2">'EkF SO120'!$1:$1</definedName>
    <definedName name="_xlnm.Print_Area" localSheetId="2">'EkF SO120'!$A$1:$H$239</definedName>
    <definedName name="_xlnm.Print_Area" localSheetId="0">Parametry!$A$1:$B$30</definedName>
  </definedNames>
  <calcPr calcId="191029"/>
</workbook>
</file>

<file path=xl/calcChain.xml><?xml version="1.0" encoding="utf-8"?>
<calcChain xmlns="http://schemas.openxmlformats.org/spreadsheetml/2006/main">
  <c r="F202" i="6" l="1"/>
  <c r="F75" i="6"/>
  <c r="F122" i="6" l="1"/>
  <c r="F120" i="6"/>
  <c r="F112" i="6"/>
  <c r="F206" i="6" l="1"/>
  <c r="F204" i="6"/>
  <c r="F27" i="6"/>
  <c r="F180" i="6"/>
  <c r="F174" i="6"/>
  <c r="F173" i="6"/>
  <c r="F172" i="6"/>
  <c r="F179" i="6"/>
  <c r="F144" i="6"/>
  <c r="F143" i="6"/>
  <c r="F142" i="6"/>
  <c r="F188" i="6"/>
  <c r="F187" i="6"/>
  <c r="F186" i="6"/>
  <c r="F185" i="6"/>
  <c r="F184" i="6"/>
  <c r="F183" i="6"/>
  <c r="F182" i="6"/>
  <c r="F181" i="6"/>
  <c r="F178" i="6"/>
  <c r="F171" i="6"/>
  <c r="F170" i="6"/>
  <c r="F169" i="6"/>
  <c r="F168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1" i="6"/>
  <c r="F126" i="6"/>
  <c r="F118" i="6"/>
  <c r="F133" i="6"/>
  <c r="F85" i="6"/>
  <c r="F175" i="6" l="1"/>
  <c r="F189" i="6"/>
  <c r="F165" i="6"/>
  <c r="F74" i="6" l="1"/>
  <c r="F76" i="6"/>
  <c r="F35" i="6"/>
  <c r="F72" i="6" l="1"/>
  <c r="F79" i="6"/>
  <c r="F78" i="6"/>
  <c r="F77" i="6"/>
  <c r="F73" i="6"/>
  <c r="F71" i="6"/>
  <c r="F70" i="6"/>
  <c r="F69" i="6"/>
  <c r="F66" i="6"/>
  <c r="F60" i="6"/>
  <c r="F12" i="6" l="1"/>
  <c r="F25" i="6" l="1"/>
  <c r="F62" i="6"/>
  <c r="F11" i="6"/>
  <c r="F10" i="6"/>
  <c r="F228" i="6"/>
  <c r="F68" i="6" l="1"/>
  <c r="F224" i="6"/>
  <c r="F121" i="6" l="1"/>
  <c r="F119" i="6"/>
  <c r="F117" i="6"/>
  <c r="F209" i="6"/>
  <c r="F215" i="6"/>
  <c r="F214" i="6" l="1"/>
  <c r="F98" i="6" l="1"/>
  <c r="F114" i="6"/>
  <c r="F136" i="6"/>
  <c r="F135" i="6"/>
  <c r="F134" i="6"/>
  <c r="F132" i="6"/>
  <c r="F131" i="6"/>
  <c r="F130" i="6"/>
  <c r="F129" i="6"/>
  <c r="F128" i="6"/>
  <c r="F127" i="6"/>
  <c r="F116" i="6"/>
  <c r="F115" i="6"/>
  <c r="F113" i="6"/>
  <c r="F111" i="6"/>
  <c r="F123" i="6" s="1"/>
  <c r="F107" i="6"/>
  <c r="F106" i="6"/>
  <c r="F105" i="6"/>
  <c r="F104" i="6"/>
  <c r="F103" i="6"/>
  <c r="F102" i="6"/>
  <c r="F101" i="6"/>
  <c r="F100" i="6"/>
  <c r="F99" i="6"/>
  <c r="F97" i="6"/>
  <c r="F96" i="6"/>
  <c r="F95" i="6"/>
  <c r="F94" i="6"/>
  <c r="F93" i="6"/>
  <c r="F92" i="6"/>
  <c r="F91" i="6"/>
  <c r="F90" i="6"/>
  <c r="F89" i="6"/>
  <c r="F88" i="6"/>
  <c r="F87" i="6"/>
  <c r="F86" i="6"/>
  <c r="F84" i="6"/>
  <c r="F137" i="6" l="1"/>
  <c r="F108" i="6"/>
  <c r="F201" i="6"/>
  <c r="F199" i="6"/>
  <c r="F80" i="6"/>
  <c r="F205" i="6" l="1"/>
  <c r="F203" i="6"/>
  <c r="F63" i="6" l="1"/>
  <c r="F56" i="6"/>
  <c r="F52" i="6"/>
  <c r="F51" i="6"/>
  <c r="F50" i="6"/>
  <c r="F48" i="6"/>
  <c r="F47" i="6"/>
  <c r="F235" i="6"/>
  <c r="F234" i="6"/>
  <c r="F233" i="6"/>
  <c r="F232" i="6"/>
  <c r="F231" i="6"/>
  <c r="F230" i="6"/>
  <c r="F229" i="6"/>
  <c r="F227" i="6"/>
  <c r="F226" i="6"/>
  <c r="F225" i="6"/>
  <c r="F223" i="6"/>
  <c r="F219" i="6"/>
  <c r="F218" i="6"/>
  <c r="F217" i="6"/>
  <c r="F216" i="6"/>
  <c r="F213" i="6"/>
  <c r="F212" i="6"/>
  <c r="F211" i="6"/>
  <c r="F210" i="6"/>
  <c r="F208" i="6"/>
  <c r="F207" i="6"/>
  <c r="F200" i="6"/>
  <c r="F198" i="6"/>
  <c r="F197" i="6"/>
  <c r="F196" i="6"/>
  <c r="F195" i="6"/>
  <c r="F194" i="6"/>
  <c r="F193" i="6"/>
  <c r="F192" i="6"/>
  <c r="F67" i="6"/>
  <c r="F65" i="6"/>
  <c r="F64" i="6"/>
  <c r="F61" i="6"/>
  <c r="F55" i="6"/>
  <c r="F54" i="6"/>
  <c r="F53" i="6"/>
  <c r="F49" i="6"/>
  <c r="F46" i="6"/>
  <c r="F42" i="6"/>
  <c r="F41" i="6"/>
  <c r="F40" i="6"/>
  <c r="F39" i="6"/>
  <c r="F38" i="6"/>
  <c r="F37" i="6"/>
  <c r="F36" i="6"/>
  <c r="F33" i="6"/>
  <c r="F32" i="6"/>
  <c r="F31" i="6"/>
  <c r="F34" i="6"/>
  <c r="F30" i="6"/>
  <c r="F29" i="6"/>
  <c r="F28" i="6"/>
  <c r="F26" i="6"/>
  <c r="F24" i="6"/>
  <c r="F23" i="6"/>
  <c r="F22" i="6"/>
  <c r="F21" i="6"/>
  <c r="F20" i="6"/>
  <c r="F19" i="6"/>
  <c r="F18" i="6"/>
  <c r="F17" i="6"/>
  <c r="F16" i="6"/>
  <c r="F15" i="6"/>
  <c r="F14" i="6"/>
  <c r="F13" i="6"/>
  <c r="F9" i="6"/>
  <c r="F81" i="6" l="1"/>
  <c r="F57" i="6"/>
  <c r="F236" i="6"/>
  <c r="F220" i="6"/>
  <c r="F43" i="6"/>
  <c r="F238" i="6" l="1"/>
</calcChain>
</file>

<file path=xl/sharedStrings.xml><?xml version="1.0" encoding="utf-8"?>
<sst xmlns="http://schemas.openxmlformats.org/spreadsheetml/2006/main" count="754" uniqueCount="438">
  <si>
    <t>Název</t>
  </si>
  <si>
    <t>Hodnota</t>
  </si>
  <si>
    <t>Nadpis rekapitulace</t>
  </si>
  <si>
    <t>Seznam prací a dodávek elektrotechnických zařízení</t>
  </si>
  <si>
    <t>Akce</t>
  </si>
  <si>
    <t>FN Ostrava - Rekonstrukce COS - 0. etapa</t>
  </si>
  <si>
    <t>Projekt</t>
  </si>
  <si>
    <t>D1.06 Silnoproudé elektroinstalace</t>
  </si>
  <si>
    <t>Investor</t>
  </si>
  <si>
    <t>FAKULTNÍ NEMOCNICE OSTRAVA</t>
  </si>
  <si>
    <t>Z. č.</t>
  </si>
  <si>
    <t>K15572016</t>
  </si>
  <si>
    <t>A. č.</t>
  </si>
  <si>
    <t>D1.06-103</t>
  </si>
  <si>
    <t>Smlouva</t>
  </si>
  <si>
    <t/>
  </si>
  <si>
    <t>Vypracoval</t>
  </si>
  <si>
    <t>Ing. Šulák</t>
  </si>
  <si>
    <t>Kontroloval</t>
  </si>
  <si>
    <t>Ing. Ulrich</t>
  </si>
  <si>
    <t>Datum</t>
  </si>
  <si>
    <t>21. 6. 2016</t>
  </si>
  <si>
    <t>Zpracovatel</t>
  </si>
  <si>
    <t>EP Rožnov, a.s.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</si>
  <si>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</si>
  <si>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</si>
  <si>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</si>
  <si>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</si>
  <si>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</si>
  <si>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</si>
  <si>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</si>
  <si>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</si>
  <si>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</si>
  <si>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</si>
  <si>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</si>
  <si>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</si>
  <si>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</si>
  <si>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</si>
  <si>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</si>
  <si>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</si>
  <si>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</si>
  <si>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</si>
  <si>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</si>
  <si>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</si>
  <si>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</si>
  <si>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</si>
  <si>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</si>
  <si>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</si>
  <si>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</si>
  <si>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</si>
  <si>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Montáž</t>
  </si>
  <si>
    <t>DŮLEŽITÉ UPOZORNĚNÍ:</t>
  </si>
  <si>
    <t>V ceně za dílo musí být zahrnuty veškeré materiály a výkony odpovídající textové a výkresové části dokumentace, které jsou nedílnou součástí agregovaných položek výkazu výměr.</t>
  </si>
  <si>
    <t>Cena každé položky musí zahrnovat kompletní provedení, tzn. celkovou dodávku a montáž, vč. ostatních pomocných a doplňkových materiálů a prací, přesunu hmot a všech režií a nákladů zhotovitele souvisejících s realizovanou částí.</t>
  </si>
  <si>
    <t>Specifikace dodávky Rozvodnice SP10.1, SP11.1</t>
  </si>
  <si>
    <t>ks</t>
  </si>
  <si>
    <t>Specifikace dodávky Rozvodnice SP10.2, SP11.2</t>
  </si>
  <si>
    <t>Specifikace dodávky Rozvodnice SP10.3, SP11.3</t>
  </si>
  <si>
    <t>Dodávky</t>
  </si>
  <si>
    <t>Elektromontáže</t>
  </si>
  <si>
    <t>m</t>
  </si>
  <si>
    <t>hod</t>
  </si>
  <si>
    <t xml:space="preserve"> Spoluprace s reviz.technikem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</si>
  <si>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</si>
  <si>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</si>
  <si>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</si>
  <si>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</si>
  <si>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</si>
  <si>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</si>
  <si>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</si>
  <si>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</si>
  <si>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</si>
  <si>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</si>
  <si>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</si>
  <si>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</si>
  <si>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</si>
  <si>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</si>
  <si>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</si>
  <si>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</si>
  <si>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</si>
  <si>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</si>
  <si>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</si>
  <si>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</si>
  <si>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</si>
  <si>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</si>
  <si>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Roční nárůst cen 0,00%</t>
  </si>
  <si>
    <t>Součty odstavců</t>
  </si>
  <si>
    <t xml:space="preserve">  Doplnění rozvaděče 1RP01</t>
  </si>
  <si>
    <t xml:space="preserve">  Elektromontážní materiál</t>
  </si>
  <si>
    <t xml:space="preserve">  Drobné stavební práce</t>
  </si>
  <si>
    <t xml:space="preserve">  Úprava a doplnění jímací soustavy bleskosvodu</t>
  </si>
  <si>
    <t xml:space="preserve">  Demontáž a opětovná montáž osvětlení</t>
  </si>
  <si>
    <t xml:space="preserve">  Hodinové zúčtovací sazby</t>
  </si>
  <si>
    <t>Náklady celkem (bez DPH)</t>
  </si>
  <si>
    <t>Cenová soustava</t>
  </si>
  <si>
    <t>Vlastní</t>
  </si>
  <si>
    <t>Vyrážecí napěťová cívka jističe</t>
  </si>
  <si>
    <t>Tlačítko na panel, pr. 22 mm</t>
  </si>
  <si>
    <t>Napěťové hlídací relé 3+N</t>
  </si>
  <si>
    <t>Pojistková svorka 5x20, vč. pojistky</t>
  </si>
  <si>
    <t>Pojistkový odpojovač 10x32, 1-pólový, vč. pojistky</t>
  </si>
  <si>
    <t>Pojistkový odpojovač 10x32, 3-pólový, vč. pojistky</t>
  </si>
  <si>
    <t>Osvětlení rozvaděče s vypínačem</t>
  </si>
  <si>
    <t>Kontrolka na dveře, pr. 22 mm</t>
  </si>
  <si>
    <t>N + PE sběrna</t>
  </si>
  <si>
    <t>Celkem bez DPH za rozvaděč</t>
  </si>
  <si>
    <t>Celkem bez DPH za PLC</t>
  </si>
  <si>
    <t>Čidlo teploty, Ni 1000, příložné, IP 54</t>
  </si>
  <si>
    <t>Celkem bez DPH za instrumentaci</t>
  </si>
  <si>
    <t>Drobný montážní materiál (pásky, spoj.mat., konzole, …)</t>
  </si>
  <si>
    <t>Přepěťová ochrana SPD II, 4-pólová, TN-S</t>
  </si>
  <si>
    <t>Servisní zásuvka 16A, 230V, na DIN</t>
  </si>
  <si>
    <t>Jistič B10A/1, Icn=10kA</t>
  </si>
  <si>
    <t>Jistič B6A/1, Icn=10kA</t>
  </si>
  <si>
    <t>Tlačítko Centrál stop na dveře, 2-pólový</t>
  </si>
  <si>
    <t>J-Y(st)Y 1x2x0,8</t>
  </si>
  <si>
    <t>J-Y(st)Y 2x2x0,8</t>
  </si>
  <si>
    <t>J-Y(st)Y 4x2x0,8</t>
  </si>
  <si>
    <t>CYKY-J 3x1,5</t>
  </si>
  <si>
    <t>CYKY-J 4x1,5</t>
  </si>
  <si>
    <t xml:space="preserve">CY6 z/žl </t>
  </si>
  <si>
    <t>Žlab drátěný 50 x 50, vč. konzolí, závěsů a spojek</t>
  </si>
  <si>
    <t>Žlab drátěný 150 x 50, vč. konzolí, závěsů a spojek</t>
  </si>
  <si>
    <t>Celkem bez DPH za trasy</t>
  </si>
  <si>
    <t xml:space="preserve">ks </t>
  </si>
  <si>
    <t>Kabel, trasy, montáž</t>
  </si>
  <si>
    <t>Ostatní pomocný montážní materiál</t>
  </si>
  <si>
    <t xml:space="preserve">Ostatní </t>
  </si>
  <si>
    <t xml:space="preserve"> Revize </t>
  </si>
  <si>
    <t xml:space="preserve"> Spolupráce s ostatnimi profesemi</t>
  </si>
  <si>
    <t>Předávací dokumentace vč.dokumentace skutečného stavu</t>
  </si>
  <si>
    <t>Zařízení staveniště, mimostaveništní doprava</t>
  </si>
  <si>
    <t>Celkem bez DPH za ostatní</t>
  </si>
  <si>
    <t>Žlab drátěný 200 x 50, vč. konzolí, závěsů a spojek</t>
  </si>
  <si>
    <t>Přepínač na panel I-0-II, pr. 22 mm</t>
  </si>
  <si>
    <t xml:space="preserve">Svorka montážní na DIN, pružinová </t>
  </si>
  <si>
    <t>SW do PLC, oživení SW, zkušební provoz, (I/O body)</t>
  </si>
  <si>
    <t>Pojistkový odpojovač 10x32, 2-pólový, vč. pojistky</t>
  </si>
  <si>
    <t xml:space="preserve">Trubka instalační vč. úchytek a spojek </t>
  </si>
  <si>
    <t xml:space="preserve"> Priprava ke komplexni zkoušce</t>
  </si>
  <si>
    <t xml:space="preserve"> Zkušebni provoz</t>
  </si>
  <si>
    <t xml:space="preserve"> Zaškolení obsluhy</t>
  </si>
  <si>
    <t>Inženýrská činnost při legislativě vyhrazených elektrických zařízení dle vyhl. č. 73/2010 Sb. a spolupráce a zajištění schválení organizace státního odborného dozoru (TIČR)</t>
  </si>
  <si>
    <t>Relé + patice + odrušovací člen</t>
  </si>
  <si>
    <t xml:space="preserve">Transformátor 230 / 24V, 240 W </t>
  </si>
  <si>
    <t>cena/ks</t>
  </si>
  <si>
    <t>cena celkem</t>
  </si>
  <si>
    <t xml:space="preserve">Zdroj 230 / 24VDC, 60 W </t>
  </si>
  <si>
    <t>Nastěhování, ukotvení, oživení, dotažení spojů</t>
  </si>
  <si>
    <t>Jistič B10A/3, Icn=10kA</t>
  </si>
  <si>
    <t>Servisní vypínač 25A/3 v krytu, IP54</t>
  </si>
  <si>
    <t>Kabel stíněný 1x2x0,8 B2ca-s1d1a1</t>
  </si>
  <si>
    <t>Kabel stíněný 2x2x0,8 B2ca-s1d1a1</t>
  </si>
  <si>
    <t>Kabel stíněný 4x2x0,8 B2ca-s1d1a1</t>
  </si>
  <si>
    <t>Žlab drátěný 250 x 50, vč. konzolí, závěsů a spojek</t>
  </si>
  <si>
    <t>Pomocné nosné konstrukce</t>
  </si>
  <si>
    <t>1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</si>
  <si>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</si>
  <si>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</si>
  <si>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</si>
  <si>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</si>
  <si>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</si>
  <si>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</si>
  <si>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</si>
  <si>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</si>
  <si>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</si>
  <si>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</si>
  <si>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</si>
  <si>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</si>
  <si>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18</t>
  </si>
  <si>
    <t>19</t>
  </si>
  <si>
    <t>21</t>
  </si>
  <si>
    <t>23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</si>
  <si>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</si>
  <si>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</si>
  <si>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</si>
  <si>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</si>
  <si>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</si>
  <si>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</si>
  <si>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</si>
  <si>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</si>
  <si>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</si>
  <si>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</si>
  <si>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</si>
  <si>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</si>
  <si>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</si>
  <si>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</si>
  <si>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</si>
  <si>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43</t>
  </si>
  <si>
    <t>44</t>
  </si>
  <si>
    <t>45</t>
  </si>
  <si>
    <t>46</t>
  </si>
  <si>
    <t>51</t>
  </si>
  <si>
    <t>58</t>
  </si>
  <si>
    <t>59</t>
  </si>
  <si>
    <t>60</t>
  </si>
  <si>
    <t>61</t>
  </si>
  <si>
    <t>62</t>
  </si>
  <si>
    <t>65</t>
  </si>
  <si>
    <t>66</t>
  </si>
  <si>
    <t>67</t>
  </si>
  <si>
    <t>70</t>
  </si>
  <si>
    <t>76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</si>
  <si>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</si>
  <si>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</si>
  <si>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</si>
  <si>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</si>
  <si>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</si>
  <si>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</si>
  <si>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</si>
  <si>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</si>
  <si>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</si>
  <si>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</si>
  <si>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</si>
  <si>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96</t>
  </si>
  <si>
    <t>98</t>
  </si>
  <si>
    <t>99</t>
  </si>
  <si>
    <t>100</t>
  </si>
  <si>
    <t>101</t>
  </si>
  <si>
    <t>102</t>
  </si>
  <si>
    <t>103</t>
  </si>
  <si>
    <t>104</t>
  </si>
  <si>
    <t>105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</si>
  <si>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</si>
  <si>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</si>
  <si>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</si>
  <si>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</si>
  <si>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</si>
  <si>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</si>
  <si>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</si>
  <si>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</si>
  <si>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</si>
  <si>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</si>
  <si>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</si>
  <si>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</si>
  <si>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 xml:space="preserve"> Zabezpečeni pracoviště</t>
  </si>
  <si>
    <t>Požární dohled dle vyhlášky č. 87/200 Sb. při svařování, broušení, řezání a tepelném dělení kovů</t>
  </si>
  <si>
    <t xml:space="preserve">Dílenská dokumentace, zapojovací schéma rozvaděče </t>
  </si>
  <si>
    <t>Skříň rozvaděče 1200x2000x400 mm, montážní panel, podstavec 100 mm, nutné příslušenství, IP54 / IP20</t>
  </si>
  <si>
    <t>Jistič B16A/1, Icn=10kA</t>
  </si>
  <si>
    <t>SW licence pro datové body</t>
  </si>
  <si>
    <t>Čidlo teploty, Ni 1000, do VZT kanálu 400mm</t>
  </si>
  <si>
    <t>Čidlo teploty, Ni 1000, prostorové interiérové, IP 20</t>
  </si>
  <si>
    <t>Elektricky ovládaná radiátorová termohlavice 24VAC, 0-10V se závitem na příslušný radiátorový ventil</t>
  </si>
  <si>
    <t>Spínač tlakové diference</t>
  </si>
  <si>
    <t>Převodník 0-10V / PWM, 24V</t>
  </si>
  <si>
    <t>Kabel silový 3x1,5, B2ca-s1d1a1</t>
  </si>
  <si>
    <t>Kabel silový 5x1,5, B2ca-s1d1a1</t>
  </si>
  <si>
    <t>Drobný instalační materiál pro výrobu rozvaděče (vodiče, žlaby, návlečky, popisky …)</t>
  </si>
  <si>
    <t>Drobný instalační materiál pro výrobu rozvaděče (vodiče, žlaby, návlečky, popisky, …)</t>
  </si>
  <si>
    <t>Čidlo kvality vzduchu CO2, 0-10V, do VZT kanálu</t>
  </si>
  <si>
    <t>Krabička do zdi + držák ovladače</t>
  </si>
  <si>
    <t>Rozbočovací krabice se svorkama</t>
  </si>
  <si>
    <t>Přepěťová ochrana SPD II+III, 2-pólová, TN-S</t>
  </si>
  <si>
    <t>Stykač 6A, 3+1 pólový</t>
  </si>
  <si>
    <t>Kapilárový termostat, 6m</t>
  </si>
  <si>
    <t>Snímač tlaku vzduchu, vícerozsahový, 0-10V, IP 54</t>
  </si>
  <si>
    <t>Čidlo teploty a rel.vlhkosti, 0-10V, do VZT potrubí</t>
  </si>
  <si>
    <t>Servopohon VZT klapky, 24V, 0/1, 18Nm, hav.fce</t>
  </si>
  <si>
    <t xml:space="preserve">Instalace komponentů mimo dodávku MaR </t>
  </si>
  <si>
    <t>Skříň rozvaděče 800x2000x300 mm, montážní panel, podstavec 100 mm, nutné příslušenství, IP54 / IP20</t>
  </si>
  <si>
    <t>Kabel silový 3x2,5, B2ca-s1d1a1</t>
  </si>
  <si>
    <t>Kabel silový 5x2,5, B2ca-s1d1a1</t>
  </si>
  <si>
    <t>Žaluziový akční člen KNX, aut.detekce, 1 x 230V/6A,</t>
  </si>
  <si>
    <t>Jistič C6A/1, Icn=10kA</t>
  </si>
  <si>
    <t>Dodavatel je zodpovědný za úplnost své cenové nabídky, a je povinnen si ověřit skutečné množství a požadovanou kvalitu dodávaných prací, výrobků a jejich součástí dle předložené dokumentace.</t>
  </si>
  <si>
    <t>Motorový spouštěč + pomocný kontakt</t>
  </si>
  <si>
    <t>Servopohon VZT klapky, 24V, 0/1, 10Nm</t>
  </si>
  <si>
    <t>CYKY-J 5x2,5</t>
  </si>
  <si>
    <t>Žlab plechový 125 x 50, vč. víka, konzolí, závěsů a spojek</t>
  </si>
  <si>
    <t>Trubka instalační vč. úchytek a spojek, UV odolná</t>
  </si>
  <si>
    <t>Průrazy přes stavební konstrukce, zapravení</t>
  </si>
  <si>
    <t>Protipožární ucpávky do 0,1 m2, dokumentace</t>
  </si>
  <si>
    <t>SW do sestavy IRC, oživení SW, KNX, zkušební provoz, (dle TS a TZ)</t>
  </si>
  <si>
    <t>Vizualizace - licence a aplikace pro sestavu IRC (např. Alfa)</t>
  </si>
  <si>
    <t>Odladění programu po zkušebním provozu, zapracování změn SW vznikých provozem</t>
  </si>
  <si>
    <t>Rozvaděč RA1.B</t>
  </si>
  <si>
    <t>Jistič 80A/3, Icn=20kA</t>
  </si>
  <si>
    <t>Stykač 12A, 3+1 pólový</t>
  </si>
  <si>
    <t>Stupačkové svorky 125A</t>
  </si>
  <si>
    <t>Servisní vypínač 16A/3 v krytu, IP54, Ex provedení zóna 2</t>
  </si>
  <si>
    <t>PLC + SW RA1.B</t>
  </si>
  <si>
    <t>Ústředna detektorů úniku plynů, displej, ovládání, 8 x vstup 4-20mA, 3 x relé, DIN</t>
  </si>
  <si>
    <t>Čidlo přítomnosti zemního plynu, Ex provedení zóna 2, 4-20mA, 24VDC, kalibrační protokol</t>
  </si>
  <si>
    <t>Tlačítko + krabice, EX, pevný závěr, dvě průchodky, 2A, 24V</t>
  </si>
  <si>
    <t>Elektricky ovládaná radiátorová termohlavice 24VAC, 0/1 se závitem na příslušný radiátorový ventil</t>
  </si>
  <si>
    <t>Rozvaděč RA2.B</t>
  </si>
  <si>
    <t>Jistič 25A/3, Icn=10kA</t>
  </si>
  <si>
    <t>PLC + SW RA2.B</t>
  </si>
  <si>
    <t xml:space="preserve">SW pro KNX multisplitů </t>
  </si>
  <si>
    <t>Polní instrumentace RA2.B</t>
  </si>
  <si>
    <t>Rozvaděč RA3.B</t>
  </si>
  <si>
    <t>PLC + SW RA3.B</t>
  </si>
  <si>
    <t>Polní instrumentace RA3.B</t>
  </si>
  <si>
    <t>Přepěťová ochrana SPD I+II, 4-pólová, +TN-S, SPD I+II datová 2-pólová  + box s vývodkami</t>
  </si>
  <si>
    <t>Polní instrumentace RA1.B</t>
  </si>
  <si>
    <t>Přepěťová ochrana SPD I+II, 2-pólová, +TN-S, SPD I+II 3-polová  + box s vývodkami</t>
  </si>
  <si>
    <t>Termistorové relé</t>
  </si>
  <si>
    <t>Kabel silový 5x6, B2ca-s1d1a1</t>
  </si>
  <si>
    <t>Patchcord metalický</t>
  </si>
  <si>
    <t>Krabička pro akční členy KNX, do zdi, vč. uložení</t>
  </si>
  <si>
    <t xml:space="preserve">CY25 z/žl </t>
  </si>
  <si>
    <t>SW pro časové kanály (jeden program)</t>
  </si>
  <si>
    <t>Vizualizace - licence a aplikace pro časové programy (např. Alfa)</t>
  </si>
  <si>
    <t>Svorková krabice s vývodmami, Ex, pevný závěr</t>
  </si>
  <si>
    <t>2</t>
  </si>
  <si>
    <t>6</t>
  </si>
  <si>
    <t>16</t>
  </si>
  <si>
    <t>17</t>
  </si>
  <si>
    <t>20</t>
  </si>
  <si>
    <t>22</t>
  </si>
  <si>
    <t>24</t>
  </si>
  <si>
    <t>25</t>
  </si>
  <si>
    <t>33</t>
  </si>
  <si>
    <t>42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</si>
  <si>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</si>
  <si>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</si>
  <si>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</si>
  <si>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</si>
  <si>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</si>
  <si>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</si>
  <si>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</si>
  <si>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</si>
  <si>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</si>
  <si>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</si>
  <si>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63</t>
  </si>
  <si>
    <t>64</t>
  </si>
  <si>
    <t>68</t>
  </si>
  <si>
    <t>69</t>
  </si>
  <si>
    <t>71</t>
  </si>
  <si>
    <t>72</t>
  </si>
  <si>
    <t>73</t>
  </si>
  <si>
    <t>74</t>
  </si>
  <si>
    <t>75</t>
  </si>
  <si>
    <t>77</t>
  </si>
  <si>
    <t>78</t>
  </si>
  <si>
    <t>79</t>
  </si>
  <si>
    <t>91</t>
  </si>
  <si>
    <t>92</t>
  </si>
  <si>
    <t>93</t>
  </si>
  <si>
    <t>94</t>
  </si>
  <si>
    <t>95</t>
  </si>
  <si>
    <t>97</t>
  </si>
  <si>
    <t>106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</si>
  <si>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</si>
  <si>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</si>
  <si>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</si>
  <si>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</si>
  <si>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</si>
  <si>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</si>
  <si>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</si>
  <si>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</si>
  <si>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</si>
  <si>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</si>
  <si>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</si>
  <si>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</si>
  <si>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</si>
  <si>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</si>
  <si>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</si>
  <si>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</si>
  <si>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</si>
  <si>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</si>
  <si>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</si>
  <si>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</si>
  <si>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</si>
  <si>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</si>
  <si>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</si>
  <si>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</si>
  <si>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</si>
  <si>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</si>
  <si>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</si>
  <si>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</si>
  <si>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</si>
  <si>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</si>
  <si>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</si>
  <si>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</si>
  <si>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</si>
  <si>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</si>
  <si>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</si>
  <si>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</si>
  <si>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</si>
  <si>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</si>
  <si>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</si>
  <si>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</si>
  <si>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</si>
  <si>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</si>
  <si>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</si>
  <si>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</si>
  <si>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</si>
  <si>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</si>
  <si>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</si>
  <si>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</si>
  <si>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</si>
  <si>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</si>
  <si>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</si>
  <si>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</si>
  <si>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</si>
  <si>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</si>
  <si>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</si>
  <si>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</si>
  <si>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</si>
  <si>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</si>
  <si>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</si>
  <si>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</si>
  <si>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</si>
  <si>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</si>
  <si>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</si>
  <si>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</si>
  <si>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</si>
  <si>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</si>
  <si>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</si>
  <si>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</si>
  <si>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</si>
  <si>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</si>
  <si>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</si>
  <si>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</si>
  <si>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</si>
  <si>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</si>
  <si>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</si>
  <si>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</si>
  <si>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</si>
  <si>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</si>
  <si>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p.č.</t>
  </si>
  <si>
    <t>Cena v Kč celkem bez DPH</t>
  </si>
  <si>
    <t>DDC podstanice, základní procesorová jednotka kompatibilní se stávajícím ŘS (např. PXC100-E.D nebo rovnocenný), ethernet, BACnet, 200 I/O</t>
  </si>
  <si>
    <t>Terminál - displej na dveřích rozvaděče, ethernet (např. PXM 20-E nebo rovnocenný)</t>
  </si>
  <si>
    <t>Napájecí modul 1,2A (např. TXS1.12F10 nebo rovnocenný)</t>
  </si>
  <si>
    <t>Modul 16 x DI (např. TXM1.16D nebo rovnocenný)</t>
  </si>
  <si>
    <t>Modul  6 x DO (např. TXM1.6R nebo rovnocenný)</t>
  </si>
  <si>
    <t>Modul 8 x AI, AO (např. TXM1.8X nebo rovnocenný)</t>
  </si>
  <si>
    <t xml:space="preserve">Adresovací kolíčky (např. TXA1.K24 nebo rovnocenný) </t>
  </si>
  <si>
    <t>Vizualizace - licence pro podstanici a aplikační program (např. Alfa nebo rovnocenný)</t>
  </si>
  <si>
    <t>Modulární podstanice pro místnosti (IRC), kompatibilní se stávajícím ŘS (např. PXC3.E75-100A nebo rovnocenný), BACnet/IP, KNX, 280 I/O</t>
  </si>
  <si>
    <t>Regulátor pro časové kanály (např. PXC00-E.D nebo rovnocenný)</t>
  </si>
  <si>
    <t>Ovladač prostorový, KNX, displej, 2x8 tlačítek, čidlo teploty (např. QMX3.P37 nebo rovnocenný)</t>
  </si>
  <si>
    <t>Vizualizace - licence a aplikace pro sestavu IRC (např. Alfa nebo rovnocenný)</t>
  </si>
  <si>
    <t>Rozšíření licence vizualizace o vzdálený přístup pro 5 uživatelů, sumárně za celou instalaci (např. Alfa nebo rovnocenný)</t>
  </si>
  <si>
    <t xml:space="preserve">Pokud je uveden referenční výrobek, může být nahrazen rovnocenným řešením dle ust. § 89 odst. 6 zákona č. 134/2016 Sb.. V délkách kabelů a tras je započítán prořez 10%.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</si>
</sst>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38"/>
      <scheme val="minor"/>
    </font>
    <font>
      <sz val="9"/>
      <color rgb="FF000000"/>
      <name val="敓潧⁥䥕瘀梓摸ߚ☸T_x0008_"/>
      <charset val="238"/>
    </font>
    <font>
      <b/>
      <sz val="11"/>
      <color rgb="FF000000"/>
      <name val="敓潧⁥䥕瘀梓摸ߚ☸T_x0008_"/>
      <charset val="238"/>
    </font>
    <font>
      <b/>
      <sz val="10"/>
      <color rgb="FF000000"/>
      <name val="敓潧⁥䥕瘀梓摸ߚ☸T_x0008_"/>
      <charset val="238"/>
    </font>
    <font>
      <b/>
      <sz val="9"/>
      <color rgb="FF000000"/>
      <name val="敓潧⁥䥕瘀梓摸ߚ☸T_x0008_"/>
      <charset val="238"/>
    </font>
    <font>
      <i/>
      <sz val="10"/>
      <color rgb="FF000000"/>
      <name val="敓潧⁥䥕瘀梓摸ߚ☸T_x0008_"/>
      <charset val="238"/>
    </font>
    <font>
      <sz val="9"/>
      <name val="敓潧⁥䥕瘀梓摸ߚ☸T_x0008_"/>
      <charset val="238"/>
    </font>
    <font>
      <sz val="11"/>
      <name val="Calibri"/>
      <family val="2"/>
      <charset val="238"/>
      <scheme val="minor"/>
    </font>
    <font>
      <b/>
      <i/>
      <sz val="10"/>
      <color rgb="FF000000"/>
      <name val="敓潧⁥䥕瘀梓摸ߚ☸T_x0008_"/>
      <charset val="238"/>
    </font>
    <font>
      <i/>
      <sz val="10"/>
      <color rgb="FFFF0000"/>
      <name val="敓潧⁥䥕瘀梓摸ߚ☸T_x0008_"/>
      <charset val="238"/>
    </font>
    <font>
      <b/>
      <i/>
      <sz val="10"/>
      <name val="敓潧⁥䥕瘀梓摸ߚ☸T_x0008_"/>
      <charset val="238"/>
    </font>
    <font>
      <sz val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ACEF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medium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rgb="FFC0C0C0"/>
      </left>
      <right style="thin">
        <color rgb="FFC0C0C0"/>
      </right>
      <top style="thin">
        <color rgb="FFC0C0C0"/>
      </top>
      <bottom style="medium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rgb="FFC0C0C0"/>
      </bottom>
      <diagonal/>
    </border>
    <border>
      <left style="medium">
        <color rgb="FFC0C0C0"/>
      </left>
      <right style="thin">
        <color rgb="FFC0C0C0"/>
      </right>
      <top style="medium">
        <color rgb="FFC0C0C0"/>
      </top>
      <bottom style="medium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6" fillId="7" borderId="1" xfId="0" applyNumberFormat="1" applyFont="1" applyFill="1" applyBorder="1" applyAlignment="1">
      <alignment horizontal="left"/>
    </xf>
    <xf numFmtId="49" fontId="6" fillId="7" borderId="1" xfId="0" applyNumberFormat="1" applyFont="1" applyFill="1" applyBorder="1" applyAlignment="1">
      <alignment horizontal="left" wrapText="1"/>
    </xf>
    <xf numFmtId="4" fontId="6" fillId="7" borderId="1" xfId="0" applyNumberFormat="1" applyFont="1" applyFill="1" applyBorder="1" applyAlignment="1">
      <alignment horizontal="right"/>
    </xf>
    <xf numFmtId="0" fontId="7" fillId="7" borderId="0" xfId="0" applyFont="1" applyFill="1" applyProtection="1"/>
    <xf numFmtId="0" fontId="7" fillId="7" borderId="0" xfId="0" applyFont="1" applyFill="1"/>
    <xf numFmtId="4" fontId="1" fillId="7" borderId="1" xfId="0" applyNumberFormat="1" applyFont="1" applyFill="1" applyBorder="1" applyAlignment="1">
      <alignment horizontal="right"/>
    </xf>
    <xf numFmtId="49" fontId="1" fillId="7" borderId="1" xfId="0" applyNumberFormat="1" applyFont="1" applyFill="1" applyBorder="1" applyAlignment="1">
      <alignment horizontal="left"/>
    </xf>
    <xf numFmtId="49" fontId="0" fillId="7" borderId="0" xfId="0" applyNumberFormat="1" applyFill="1"/>
    <xf numFmtId="49" fontId="1" fillId="7" borderId="1" xfId="0" applyNumberFormat="1" applyFont="1" applyFill="1" applyBorder="1" applyAlignment="1">
      <alignment horizontal="left" wrapText="1"/>
    </xf>
    <xf numFmtId="0" fontId="0" fillId="7" borderId="0" xfId="0" applyFill="1" applyProtection="1"/>
    <xf numFmtId="0" fontId="0" fillId="7" borderId="0" xfId="0" applyFill="1"/>
    <xf numFmtId="49" fontId="1" fillId="7" borderId="2" xfId="0" applyNumberFormat="1" applyFont="1" applyFill="1" applyBorder="1" applyAlignment="1">
      <alignment horizontal="left"/>
    </xf>
    <xf numFmtId="49" fontId="1" fillId="5" borderId="2" xfId="0" applyNumberFormat="1" applyFont="1" applyFill="1" applyBorder="1" applyAlignment="1">
      <alignment horizontal="left" wrapText="1"/>
    </xf>
    <xf numFmtId="49" fontId="1" fillId="5" borderId="2" xfId="0" applyNumberFormat="1" applyFont="1" applyFill="1" applyBorder="1" applyAlignment="1">
      <alignment horizontal="left"/>
    </xf>
    <xf numFmtId="4" fontId="1" fillId="5" borderId="2" xfId="0" applyNumberFormat="1" applyFont="1" applyFill="1" applyBorder="1" applyAlignment="1">
      <alignment horizontal="right"/>
    </xf>
    <xf numFmtId="49" fontId="1" fillId="7" borderId="3" xfId="0" applyNumberFormat="1" applyFont="1" applyFill="1" applyBorder="1" applyAlignment="1">
      <alignment horizontal="left"/>
    </xf>
    <xf numFmtId="49" fontId="6" fillId="7" borderId="3" xfId="0" applyNumberFormat="1" applyFont="1" applyFill="1" applyBorder="1" applyAlignment="1">
      <alignment horizontal="left"/>
    </xf>
    <xf numFmtId="49" fontId="1" fillId="7" borderId="4" xfId="0" applyNumberFormat="1" applyFont="1" applyFill="1" applyBorder="1" applyAlignment="1">
      <alignment horizontal="left"/>
    </xf>
    <xf numFmtId="49" fontId="1" fillId="5" borderId="5" xfId="0" applyNumberFormat="1" applyFont="1" applyFill="1" applyBorder="1" applyAlignment="1">
      <alignment horizontal="left"/>
    </xf>
    <xf numFmtId="4" fontId="1" fillId="5" borderId="5" xfId="0" applyNumberFormat="1" applyFont="1" applyFill="1" applyBorder="1" applyAlignment="1">
      <alignment horizontal="right"/>
    </xf>
    <xf numFmtId="49" fontId="1" fillId="7" borderId="6" xfId="0" applyNumberFormat="1" applyFont="1" applyFill="1" applyBorder="1" applyAlignment="1">
      <alignment horizontal="left"/>
    </xf>
    <xf numFmtId="49" fontId="1" fillId="5" borderId="5" xfId="0" applyNumberFormat="1" applyFont="1" applyFill="1" applyBorder="1" applyAlignment="1">
      <alignment horizontal="left" wrapText="1"/>
    </xf>
    <xf numFmtId="49" fontId="1" fillId="7" borderId="8" xfId="0" applyNumberFormat="1" applyFont="1" applyFill="1" applyBorder="1" applyAlignment="1">
      <alignment horizontal="left"/>
    </xf>
    <xf numFmtId="49" fontId="5" fillId="8" borderId="3" xfId="0" applyNumberFormat="1" applyFont="1" applyFill="1" applyBorder="1" applyAlignment="1">
      <alignment horizontal="left"/>
    </xf>
    <xf numFmtId="49" fontId="8" fillId="8" borderId="1" xfId="0" applyNumberFormat="1" applyFont="1" applyFill="1" applyBorder="1" applyAlignment="1">
      <alignment horizontal="left" wrapText="1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 wrapText="1"/>
    </xf>
    <xf numFmtId="49" fontId="3" fillId="8" borderId="3" xfId="0" applyNumberFormat="1" applyFont="1" applyFill="1" applyBorder="1" applyAlignment="1">
      <alignment horizontal="left"/>
    </xf>
    <xf numFmtId="49" fontId="3" fillId="8" borderId="1" xfId="0" applyNumberFormat="1" applyFont="1" applyFill="1" applyBorder="1" applyAlignment="1">
      <alignment horizontal="left" wrapText="1"/>
    </xf>
    <xf numFmtId="49" fontId="3" fillId="8" borderId="1" xfId="0" applyNumberFormat="1" applyFont="1" applyFill="1" applyBorder="1" applyAlignment="1">
      <alignment horizontal="left"/>
    </xf>
    <xf numFmtId="4" fontId="3" fillId="8" borderId="1" xfId="0" applyNumberFormat="1" applyFont="1" applyFill="1" applyBorder="1" applyAlignment="1">
      <alignment horizontal="left"/>
    </xf>
    <xf numFmtId="49" fontId="1" fillId="8" borderId="6" xfId="0" applyNumberFormat="1" applyFont="1" applyFill="1" applyBorder="1" applyAlignment="1">
      <alignment horizontal="left"/>
    </xf>
    <xf numFmtId="49" fontId="4" fillId="8" borderId="7" xfId="0" applyNumberFormat="1" applyFont="1" applyFill="1" applyBorder="1" applyAlignment="1">
      <alignment horizontal="left" wrapText="1"/>
    </xf>
    <xf numFmtId="49" fontId="1" fillId="8" borderId="7" xfId="0" applyNumberFormat="1" applyFont="1" applyFill="1" applyBorder="1" applyAlignment="1">
      <alignment horizontal="left"/>
    </xf>
    <xf numFmtId="4" fontId="1" fillId="8" borderId="7" xfId="0" applyNumberFormat="1" applyFont="1" applyFill="1" applyBorder="1" applyAlignment="1">
      <alignment horizontal="right"/>
    </xf>
    <xf numFmtId="16" fontId="0" fillId="0" borderId="0" xfId="0" applyNumberFormat="1"/>
    <xf numFmtId="0" fontId="0" fillId="0" borderId="0" xfId="0" applyFill="1" applyBorder="1"/>
    <xf numFmtId="49" fontId="9" fillId="9" borderId="3" xfId="0" applyNumberFormat="1" applyFont="1" applyFill="1" applyBorder="1" applyAlignment="1">
      <alignment horizontal="left"/>
    </xf>
    <xf numFmtId="49" fontId="10" fillId="9" borderId="1" xfId="0" applyNumberFormat="1" applyFont="1" applyFill="1" applyBorder="1" applyAlignment="1">
      <alignment horizontal="left" wrapText="1"/>
    </xf>
    <xf numFmtId="49" fontId="9" fillId="9" borderId="1" xfId="0" applyNumberFormat="1" applyFont="1" applyFill="1" applyBorder="1" applyAlignment="1">
      <alignment horizontal="left"/>
    </xf>
    <xf numFmtId="4" fontId="9" fillId="9" borderId="1" xfId="0" applyNumberFormat="1" applyFont="1" applyFill="1" applyBorder="1" applyAlignment="1">
      <alignment horizontal="right"/>
    </xf>
    <xf numFmtId="49" fontId="5" fillId="9" borderId="3" xfId="0" applyNumberFormat="1" applyFont="1" applyFill="1" applyBorder="1" applyAlignment="1">
      <alignment horizontal="left"/>
    </xf>
    <xf numFmtId="49" fontId="8" fillId="9" borderId="1" xfId="0" applyNumberFormat="1" applyFont="1" applyFill="1" applyBorder="1" applyAlignment="1">
      <alignment horizontal="left" wrapText="1"/>
    </xf>
    <xf numFmtId="49" fontId="5" fillId="9" borderId="1" xfId="0" applyNumberFormat="1" applyFont="1" applyFill="1" applyBorder="1" applyAlignment="1">
      <alignment horizontal="left"/>
    </xf>
    <xf numFmtId="4" fontId="5" fillId="9" borderId="1" xfId="0" applyNumberFormat="1" applyFont="1" applyFill="1" applyBorder="1" applyAlignment="1">
      <alignment horizontal="right"/>
    </xf>
    <xf numFmtId="49" fontId="1" fillId="0" borderId="3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0" fontId="0" fillId="0" borderId="0" xfId="0" applyFill="1" applyProtection="1"/>
    <xf numFmtId="0" fontId="0" fillId="0" borderId="0" xfId="0" applyFill="1"/>
    <xf numFmtId="49" fontId="9" fillId="10" borderId="3" xfId="0" applyNumberFormat="1" applyFont="1" applyFill="1" applyBorder="1" applyAlignment="1">
      <alignment horizontal="left"/>
    </xf>
    <xf numFmtId="49" fontId="10" fillId="10" borderId="1" xfId="0" applyNumberFormat="1" applyFont="1" applyFill="1" applyBorder="1" applyAlignment="1">
      <alignment horizontal="left" wrapText="1"/>
    </xf>
    <xf numFmtId="49" fontId="9" fillId="10" borderId="1" xfId="0" applyNumberFormat="1" applyFont="1" applyFill="1" applyBorder="1" applyAlignment="1">
      <alignment horizontal="left"/>
    </xf>
    <xf numFmtId="4" fontId="9" fillId="10" borderId="1" xfId="0" applyNumberFormat="1" applyFont="1" applyFill="1" applyBorder="1" applyAlignment="1">
      <alignment horizontal="right"/>
    </xf>
    <xf numFmtId="49" fontId="5" fillId="10" borderId="3" xfId="0" applyNumberFormat="1" applyFont="1" applyFill="1" applyBorder="1" applyAlignment="1">
      <alignment horizontal="left"/>
    </xf>
    <xf numFmtId="49" fontId="8" fillId="10" borderId="1" xfId="0" applyNumberFormat="1" applyFont="1" applyFill="1" applyBorder="1" applyAlignment="1">
      <alignment horizontal="left" wrapText="1"/>
    </xf>
    <xf numFmtId="49" fontId="5" fillId="10" borderId="1" xfId="0" applyNumberFormat="1" applyFont="1" applyFill="1" applyBorder="1" applyAlignment="1">
      <alignment horizontal="left"/>
    </xf>
    <xf numFmtId="4" fontId="5" fillId="10" borderId="1" xfId="0" applyNumberFormat="1" applyFont="1" applyFill="1" applyBorder="1" applyAlignment="1">
      <alignment horizontal="right"/>
    </xf>
    <xf numFmtId="0" fontId="0" fillId="0" borderId="0" xfId="0" applyBorder="1" applyProtection="1"/>
    <xf numFmtId="0" fontId="0" fillId="0" borderId="0" xfId="0" applyBorder="1"/>
    <xf numFmtId="49" fontId="1" fillId="2" borderId="11" xfId="0" applyNumberFormat="1" applyFont="1" applyFill="1" applyBorder="1" applyAlignment="1">
      <alignment horizontal="left" wrapText="1"/>
    </xf>
    <xf numFmtId="49" fontId="1" fillId="2" borderId="11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2" fillId="8" borderId="7" xfId="0" applyNumberFormat="1" applyFont="1" applyFill="1" applyBorder="1" applyAlignment="1">
      <alignment horizontal="right"/>
    </xf>
    <xf numFmtId="49" fontId="1" fillId="7" borderId="9" xfId="0" applyNumberFormat="1" applyFont="1" applyFill="1" applyBorder="1" applyAlignment="1">
      <alignment horizontal="left" wrapText="1"/>
    </xf>
    <xf numFmtId="0" fontId="0" fillId="7" borderId="10" xfId="0" applyFill="1" applyBorder="1"/>
    <xf numFmtId="0" fontId="0" fillId="7" borderId="12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2ACEF"/>
      <color rgb="FFFEA0A0"/>
      <color rgb="FFFC0505"/>
      <color rgb="FFFCD0E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zoomScaleNormal="100" workbookViewId="0">
      <selection activeCell="B32" sqref="B32"/>
    </sheetView>
  </sheetViews>
  <sheetFormatPr defaultRowHeight="15"/>
  <cols>
    <col min="1" max="1" width="28.42578125" style="1" bestFit="1" customWidth="1"/>
    <col min="2" max="2" width="63.42578125" style="1" bestFit="1" customWidth="1"/>
    <col min="3" max="3" width="0" style="7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13</v>
      </c>
    </row>
    <row r="8" spans="1:2">
      <c r="A8" s="2" t="s">
        <v>14</v>
      </c>
      <c r="B8" s="4" t="s">
        <v>15</v>
      </c>
    </row>
    <row r="9" spans="1:2">
      <c r="A9" s="2" t="s">
        <v>16</v>
      </c>
      <c r="B9" s="4" t="s">
        <v>17</v>
      </c>
    </row>
    <row r="10" spans="1:2">
      <c r="A10" s="2" t="s">
        <v>18</v>
      </c>
      <c r="B10" s="4" t="s">
        <v>19</v>
      </c>
    </row>
    <row r="11" spans="1:2">
      <c r="A11" s="2" t="s">
        <v>20</v>
      </c>
      <c r="B11" s="4" t="s">
        <v>21</v>
      </c>
    </row>
    <row r="12" spans="1:2">
      <c r="A12" s="2" t="s">
        <v>22</v>
      </c>
      <c r="B12" s="4" t="s">
        <v>23</v>
      </c>
    </row>
    <row r="13" spans="1:2">
      <c r="A13" s="2" t="s">
        <v>94</v>
      </c>
      <c r="B13" s="4" t="s">
        <v>95</v>
      </c>
    </row>
    <row r="14" spans="1:2">
      <c r="A14" s="2" t="s">
        <v>24</v>
      </c>
      <c r="B14" s="4" t="s">
        <v>25</v>
      </c>
    </row>
    <row r="15" spans="1:2">
      <c r="A15" s="2" t="s">
        <v>15</v>
      </c>
      <c r="B15" s="5" t="s">
        <v>15</v>
      </c>
    </row>
    <row r="16" spans="1:2">
      <c r="A16" s="2" t="s">
        <v>26</v>
      </c>
      <c r="B16" s="6" t="s">
        <v>27</v>
      </c>
    </row>
    <row r="17" spans="1:2">
      <c r="A17" s="2" t="s">
        <v>28</v>
      </c>
      <c r="B17" s="6" t="s">
        <v>29</v>
      </c>
    </row>
    <row r="18" spans="1:2">
      <c r="A18" s="2" t="s">
        <v>30</v>
      </c>
      <c r="B18" s="6" t="s">
        <v>31</v>
      </c>
    </row>
    <row r="19" spans="1:2">
      <c r="A19" s="2" t="s">
        <v>32</v>
      </c>
      <c r="B19" s="6" t="s">
        <v>33</v>
      </c>
    </row>
    <row r="20" spans="1:2">
      <c r="A20" s="2" t="s">
        <v>34</v>
      </c>
      <c r="B20" s="6" t="s">
        <v>33</v>
      </c>
    </row>
    <row r="21" spans="1:2">
      <c r="A21" s="2" t="s">
        <v>35</v>
      </c>
      <c r="B21" s="6" t="s">
        <v>33</v>
      </c>
    </row>
    <row r="22" spans="1:2">
      <c r="A22" s="2" t="s">
        <v>36</v>
      </c>
      <c r="B22" s="6" t="s">
        <v>33</v>
      </c>
    </row>
    <row r="23" spans="1:2">
      <c r="A23" s="2" t="s">
        <v>37</v>
      </c>
      <c r="B23" s="6" t="s">
        <v>38</v>
      </c>
    </row>
    <row r="24" spans="1:2">
      <c r="A24" s="2" t="s">
        <v>39</v>
      </c>
      <c r="B24" s="6" t="s">
        <v>33</v>
      </c>
    </row>
    <row r="25" spans="1:2">
      <c r="A25" s="2" t="s">
        <v>40</v>
      </c>
      <c r="B25" s="6" t="s">
        <v>33</v>
      </c>
    </row>
    <row r="26" spans="1:2">
      <c r="A26" s="2" t="s">
        <v>41</v>
      </c>
      <c r="B26" s="6" t="s">
        <v>42</v>
      </c>
    </row>
    <row r="27" spans="1:2">
      <c r="A27" s="2" t="s">
        <v>43</v>
      </c>
      <c r="B27" s="6" t="s">
        <v>33</v>
      </c>
    </row>
    <row r="28" spans="1:2">
      <c r="A28" s="2" t="s">
        <v>44</v>
      </c>
      <c r="B28" s="6" t="s">
        <v>33</v>
      </c>
    </row>
    <row r="29" spans="1:2">
      <c r="A29" s="2" t="s">
        <v>45</v>
      </c>
      <c r="B29" s="6" t="s">
        <v>33</v>
      </c>
    </row>
    <row r="30" spans="1:2">
      <c r="A30" s="2" t="s">
        <v>46</v>
      </c>
      <c r="B30" s="6" t="s">
        <v>33</v>
      </c>
    </row>
  </sheetData>
  <pageMargins left="0.70866141732283472" right="0.70866141732283472" top="0.78740157480314965" bottom="0.78740157480314965" header="0.31496062992125984" footer="0.31496062992125984"/>
  <pageSetup paperSize="9" scale="94" firstPageNumber="2" orientation="portrait" useFirstPageNumber="1" r:id="rId1"/>
  <headerFooter>
    <oddHeader>&amp;CD1.06 Silnoproudé elektroinstalace
PARAMETRY</oddHeader>
    <oddFooter>&amp;C&amp;P/9&amp;RD1.06-R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zoomScaleNormal="100" workbookViewId="0">
      <selection activeCell="D41" sqref="D41"/>
    </sheetView>
  </sheetViews>
  <sheetFormatPr defaultRowHeight="15"/>
  <cols>
    <col min="1" max="1" width="40" style="1" bestFit="1" customWidth="1"/>
    <col min="2" max="2" width="9.28515625" style="8" bestFit="1" customWidth="1"/>
    <col min="3" max="3" width="17.28515625" style="8" customWidth="1"/>
  </cols>
  <sheetData>
    <row r="1" spans="1:3">
      <c r="A1" s="2" t="s">
        <v>0</v>
      </c>
      <c r="B1" s="9" t="s">
        <v>63</v>
      </c>
      <c r="C1" s="9" t="s">
        <v>64</v>
      </c>
    </row>
    <row r="2" spans="1:3">
      <c r="A2" s="4" t="s">
        <v>65</v>
      </c>
      <c r="B2" s="12"/>
      <c r="C2" s="12"/>
    </row>
    <row r="3" spans="1:3">
      <c r="A3" s="5" t="s">
        <v>66</v>
      </c>
      <c r="B3" s="10">
        <v>22666.6</v>
      </c>
      <c r="C3" s="10"/>
    </row>
    <row r="4" spans="1:3">
      <c r="A4" s="5" t="s">
        <v>67</v>
      </c>
      <c r="B4" s="10">
        <v>816</v>
      </c>
      <c r="C4" s="10">
        <v>226.67</v>
      </c>
    </row>
    <row r="5" spans="1:3">
      <c r="A5" s="5" t="s">
        <v>68</v>
      </c>
      <c r="B5" s="10"/>
      <c r="C5" s="10">
        <v>60423.99</v>
      </c>
    </row>
    <row r="6" spans="1:3">
      <c r="A6" s="5" t="s">
        <v>69</v>
      </c>
      <c r="B6" s="10"/>
      <c r="C6" s="10">
        <v>47296.51</v>
      </c>
    </row>
    <row r="7" spans="1:3">
      <c r="A7" s="6" t="s">
        <v>70</v>
      </c>
      <c r="B7" s="13">
        <v>23482.6</v>
      </c>
      <c r="C7" s="13">
        <v>107947.17</v>
      </c>
    </row>
    <row r="8" spans="1:3">
      <c r="A8" s="5" t="s">
        <v>71</v>
      </c>
      <c r="B8" s="10"/>
      <c r="C8" s="10">
        <v>6463.23</v>
      </c>
    </row>
    <row r="9" spans="1:3">
      <c r="A9" s="5" t="s">
        <v>72</v>
      </c>
      <c r="B9" s="10"/>
      <c r="C9" s="10">
        <v>0</v>
      </c>
    </row>
    <row r="10" spans="1:3">
      <c r="A10" s="5" t="s">
        <v>73</v>
      </c>
      <c r="B10" s="10"/>
      <c r="C10" s="10">
        <v>0</v>
      </c>
    </row>
    <row r="11" spans="1:3">
      <c r="A11" s="5" t="s">
        <v>74</v>
      </c>
      <c r="B11" s="10"/>
      <c r="C11" s="10">
        <v>0</v>
      </c>
    </row>
    <row r="12" spans="1:3">
      <c r="A12" s="6" t="s">
        <v>75</v>
      </c>
      <c r="B12" s="13">
        <v>23482.6</v>
      </c>
      <c r="C12" s="13">
        <v>114410.4</v>
      </c>
    </row>
    <row r="13" spans="1:3">
      <c r="A13" s="5" t="s">
        <v>76</v>
      </c>
      <c r="B13" s="10"/>
      <c r="C13" s="10">
        <v>0</v>
      </c>
    </row>
    <row r="14" spans="1:3">
      <c r="A14" s="5" t="s">
        <v>77</v>
      </c>
      <c r="B14" s="10"/>
      <c r="C14" s="10">
        <v>0</v>
      </c>
    </row>
    <row r="15" spans="1:3">
      <c r="A15" s="5" t="s">
        <v>78</v>
      </c>
      <c r="B15" s="10"/>
      <c r="C15" s="10">
        <v>0</v>
      </c>
    </row>
    <row r="16" spans="1:3">
      <c r="A16" s="4" t="s">
        <v>79</v>
      </c>
      <c r="B16" s="12"/>
      <c r="C16" s="12">
        <v>137893</v>
      </c>
    </row>
    <row r="17" spans="1:3">
      <c r="A17" s="5" t="s">
        <v>15</v>
      </c>
      <c r="B17" s="10"/>
      <c r="C17" s="10"/>
    </row>
    <row r="18" spans="1:3">
      <c r="A18" s="4" t="s">
        <v>80</v>
      </c>
      <c r="B18" s="12"/>
      <c r="C18" s="12"/>
    </row>
    <row r="19" spans="1:3">
      <c r="A19" s="5" t="s">
        <v>81</v>
      </c>
      <c r="B19" s="10"/>
      <c r="C19" s="10">
        <v>3718.34</v>
      </c>
    </row>
    <row r="20" spans="1:3">
      <c r="A20" s="5" t="s">
        <v>82</v>
      </c>
      <c r="B20" s="10"/>
      <c r="C20" s="10">
        <v>0</v>
      </c>
    </row>
    <row r="21" spans="1:3">
      <c r="A21" s="4" t="s">
        <v>83</v>
      </c>
      <c r="B21" s="12"/>
      <c r="C21" s="12">
        <v>3718.34</v>
      </c>
    </row>
    <row r="22" spans="1:3">
      <c r="A22" s="5" t="s">
        <v>84</v>
      </c>
      <c r="B22" s="10"/>
      <c r="C22" s="10">
        <v>0</v>
      </c>
    </row>
    <row r="23" spans="1:3">
      <c r="A23" s="5" t="s">
        <v>15</v>
      </c>
      <c r="B23" s="10"/>
      <c r="C23" s="10"/>
    </row>
    <row r="24" spans="1:3">
      <c r="A24" s="3" t="s">
        <v>93</v>
      </c>
      <c r="B24" s="11"/>
      <c r="C24" s="11">
        <v>141611</v>
      </c>
    </row>
    <row r="25" spans="1:3">
      <c r="A25" s="5" t="s">
        <v>15</v>
      </c>
      <c r="B25" s="10"/>
      <c r="C25" s="10"/>
    </row>
    <row r="26" spans="1:3">
      <c r="A26" s="5" t="s">
        <v>85</v>
      </c>
      <c r="B26" s="10"/>
      <c r="C26" s="10">
        <v>0</v>
      </c>
    </row>
    <row r="27" spans="1:3">
      <c r="A27" s="5" t="s">
        <v>85</v>
      </c>
      <c r="B27" s="10"/>
      <c r="C27" s="10">
        <v>0</v>
      </c>
    </row>
    <row r="28" spans="1:3">
      <c r="A28" s="4" t="s">
        <v>86</v>
      </c>
      <c r="B28" s="14" t="s">
        <v>49</v>
      </c>
      <c r="C28" s="14" t="s">
        <v>50</v>
      </c>
    </row>
    <row r="29" spans="1:3">
      <c r="A29" s="5" t="s">
        <v>54</v>
      </c>
      <c r="B29" s="10">
        <v>3860</v>
      </c>
      <c r="C29" s="10">
        <v>279</v>
      </c>
    </row>
    <row r="30" spans="1:3">
      <c r="A30" s="5" t="s">
        <v>56</v>
      </c>
      <c r="B30" s="10">
        <v>2798</v>
      </c>
      <c r="C30" s="10">
        <v>301</v>
      </c>
    </row>
    <row r="31" spans="1:3">
      <c r="A31" s="5" t="s">
        <v>57</v>
      </c>
      <c r="B31" s="10">
        <v>2806</v>
      </c>
      <c r="C31" s="10">
        <v>250</v>
      </c>
    </row>
    <row r="32" spans="1:3">
      <c r="A32" s="5" t="s">
        <v>58</v>
      </c>
      <c r="B32" s="10">
        <v>22667</v>
      </c>
      <c r="C32" s="10">
        <v>0</v>
      </c>
    </row>
    <row r="33" spans="1:3">
      <c r="A33" s="5" t="s">
        <v>59</v>
      </c>
      <c r="B33" s="10">
        <v>60424</v>
      </c>
      <c r="C33" s="10">
        <v>47297</v>
      </c>
    </row>
    <row r="34" spans="1:3">
      <c r="A34" s="5" t="s">
        <v>87</v>
      </c>
      <c r="B34" s="10">
        <v>9055</v>
      </c>
      <c r="C34" s="10">
        <v>2419</v>
      </c>
    </row>
    <row r="35" spans="1:3">
      <c r="A35" s="5" t="s">
        <v>88</v>
      </c>
      <c r="B35" s="10">
        <v>39647</v>
      </c>
      <c r="C35" s="10">
        <v>11868</v>
      </c>
    </row>
    <row r="36" spans="1:3">
      <c r="A36" s="5" t="s">
        <v>89</v>
      </c>
      <c r="B36" s="10">
        <v>5978</v>
      </c>
      <c r="C36" s="10">
        <v>810</v>
      </c>
    </row>
    <row r="37" spans="1:3">
      <c r="A37" s="5" t="s">
        <v>90</v>
      </c>
      <c r="B37" s="10">
        <v>1984</v>
      </c>
      <c r="C37" s="10">
        <v>1363</v>
      </c>
    </row>
    <row r="38" spans="1:3">
      <c r="A38" s="5" t="s">
        <v>91</v>
      </c>
      <c r="B38" s="10">
        <v>0</v>
      </c>
      <c r="C38" s="10">
        <v>11126</v>
      </c>
    </row>
    <row r="39" spans="1:3">
      <c r="A39" s="5" t="s">
        <v>92</v>
      </c>
      <c r="B39" s="10">
        <v>0</v>
      </c>
      <c r="C39" s="10">
        <v>19710</v>
      </c>
    </row>
    <row r="40" spans="1:3">
      <c r="A40" s="5" t="s">
        <v>15</v>
      </c>
      <c r="B40" s="10"/>
      <c r="C40" s="10"/>
    </row>
  </sheetData>
  <pageMargins left="0.70866141732283472" right="0.70866141732283472" top="0.78740157480314965" bottom="0.78740157480314965" header="0.31496062992125984" footer="0.31496062992125984"/>
  <pageSetup paperSize="9" firstPageNumber="3" orientation="portrait" useFirstPageNumber="1" r:id="rId1"/>
  <headerFooter>
    <oddHeader>&amp;CD1.06 Silnoproudé elektroinstalace
REKAPITULACE</oddHeader>
    <oddFooter>&amp;C&amp;P/9&amp;RD1.06-R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13F85-5890-4B14-8281-8C3DF6992E50}">
  <sheetPr>
    <pageSetUpPr fitToPage="1"/>
  </sheetPr>
  <dimension ref="A1:L240"/>
  <sheetViews>
    <sheetView tabSelected="1" zoomScaleNormal="100" workbookViewId="0">
      <selection activeCell="B4" sqref="B4:F4"/>
    </sheetView>
  </sheetViews>
  <sheetFormatPr defaultRowHeight="15"/>
  <cols>
    <col min="1" max="1" width="5.7109375" style="24" customWidth="1"/>
    <col min="2" max="2" width="62.28515625" style="16" customWidth="1"/>
    <col min="3" max="3" width="11.85546875" style="1" customWidth="1"/>
    <col min="4" max="4" width="14.28515625" style="8" customWidth="1"/>
    <col min="5" max="5" width="13.140625" style="8" customWidth="1"/>
    <col min="6" max="6" width="14.28515625" style="8" customWidth="1"/>
    <col min="7" max="7" width="0" style="7" hidden="1" customWidth="1"/>
    <col min="8" max="8" width="1.7109375" customWidth="1"/>
    <col min="10" max="13" width="5.7109375" customWidth="1"/>
    <col min="14" max="14" width="9.7109375" customWidth="1"/>
    <col min="15" max="16" width="5.7109375" customWidth="1"/>
  </cols>
  <sheetData>
    <row r="1" spans="1:10" ht="30" customHeight="1" thickBot="1">
      <c r="A1" s="37" t="s">
        <v>422</v>
      </c>
      <c r="B1" s="79" t="s">
        <v>0</v>
      </c>
      <c r="C1" s="80" t="s">
        <v>47</v>
      </c>
      <c r="D1" s="81" t="s">
        <v>48</v>
      </c>
      <c r="E1" s="81" t="s">
        <v>145</v>
      </c>
      <c r="F1" s="81" t="s">
        <v>146</v>
      </c>
      <c r="J1" s="53"/>
    </row>
    <row r="2" spans="1:10">
      <c r="A2" s="39" t="s">
        <v>15</v>
      </c>
      <c r="B2" s="15" t="s">
        <v>51</v>
      </c>
      <c r="C2" s="5" t="s">
        <v>15</v>
      </c>
      <c r="D2" s="10"/>
      <c r="E2" s="10"/>
      <c r="F2" s="10"/>
      <c r="G2"/>
    </row>
    <row r="3" spans="1:10" s="27" customFormat="1" ht="28.9" customHeight="1">
      <c r="A3" s="32" t="s">
        <v>15</v>
      </c>
      <c r="B3" s="83" t="s">
        <v>52</v>
      </c>
      <c r="C3" s="84"/>
      <c r="D3" s="84"/>
      <c r="E3" s="84"/>
      <c r="F3" s="85"/>
    </row>
    <row r="4" spans="1:10" s="27" customFormat="1" ht="27" customHeight="1">
      <c r="A4" s="32" t="s">
        <v>15</v>
      </c>
      <c r="B4" s="83" t="s">
        <v>265</v>
      </c>
      <c r="C4" s="84"/>
      <c r="D4" s="84"/>
      <c r="E4" s="84"/>
      <c r="F4" s="85"/>
    </row>
    <row r="5" spans="1:10" s="27" customFormat="1" ht="27.6" customHeight="1">
      <c r="A5" s="32" t="s">
        <v>15</v>
      </c>
      <c r="B5" s="83" t="s">
        <v>437</v>
      </c>
      <c r="C5" s="84"/>
      <c r="D5" s="84"/>
      <c r="E5" s="84"/>
      <c r="F5" s="85"/>
    </row>
    <row r="6" spans="1:10" s="27" customFormat="1" ht="27" customHeight="1">
      <c r="A6" s="32" t="s">
        <v>15</v>
      </c>
      <c r="B6" s="83" t="s">
        <v>53</v>
      </c>
      <c r="C6" s="84"/>
      <c r="D6" s="84"/>
      <c r="E6" s="84"/>
      <c r="F6" s="85"/>
    </row>
    <row r="7" spans="1:10" s="27" customFormat="1" ht="7.15" customHeight="1">
      <c r="A7" s="32"/>
      <c r="B7" s="25"/>
      <c r="C7" s="23"/>
      <c r="D7" s="22"/>
      <c r="E7" s="22"/>
      <c r="F7" s="22"/>
      <c r="G7" s="26"/>
    </row>
    <row r="8" spans="1:10" ht="30" customHeight="1">
      <c r="A8" s="40" t="s">
        <v>15</v>
      </c>
      <c r="B8" s="41" t="s">
        <v>276</v>
      </c>
      <c r="C8" s="42" t="s">
        <v>15</v>
      </c>
      <c r="D8" s="43"/>
      <c r="E8" s="43"/>
      <c r="F8" s="43"/>
    </row>
    <row r="9" spans="1:10" s="27" customFormat="1" ht="30" customHeight="1">
      <c r="A9" s="32" t="s">
        <v>156</v>
      </c>
      <c r="B9" s="25" t="s">
        <v>238</v>
      </c>
      <c r="C9" s="23" t="s">
        <v>55</v>
      </c>
      <c r="D9" s="22">
        <v>1</v>
      </c>
      <c r="E9" s="22"/>
      <c r="F9" s="22">
        <f t="shared" ref="F9:F42" si="0">D9*E9</f>
        <v>0</v>
      </c>
      <c r="G9" s="26"/>
    </row>
    <row r="10" spans="1:10" s="27" customFormat="1" ht="19.899999999999999" customHeight="1">
      <c r="A10" s="32" t="s">
        <v>305</v>
      </c>
      <c r="B10" s="25" t="s">
        <v>277</v>
      </c>
      <c r="C10" s="23" t="s">
        <v>55</v>
      </c>
      <c r="D10" s="22">
        <v>1</v>
      </c>
      <c r="E10" s="22"/>
      <c r="F10" s="22">
        <f t="shared" si="0"/>
        <v>0</v>
      </c>
      <c r="G10" s="26"/>
    </row>
    <row r="11" spans="1:10" s="27" customFormat="1" ht="19.899999999999999" customHeight="1">
      <c r="A11" s="32" t="s">
        <v>157</v>
      </c>
      <c r="B11" s="25" t="s">
        <v>96</v>
      </c>
      <c r="C11" s="23" t="s">
        <v>55</v>
      </c>
      <c r="D11" s="22">
        <v>1</v>
      </c>
      <c r="E11" s="22"/>
      <c r="F11" s="22">
        <f t="shared" si="0"/>
        <v>0</v>
      </c>
      <c r="G11" s="26"/>
    </row>
    <row r="12" spans="1:10" s="27" customFormat="1" ht="19.899999999999999" customHeight="1">
      <c r="A12" s="32" t="s">
        <v>158</v>
      </c>
      <c r="B12" s="25" t="s">
        <v>279</v>
      </c>
      <c r="C12" s="23" t="s">
        <v>55</v>
      </c>
      <c r="D12" s="22">
        <v>5</v>
      </c>
      <c r="E12" s="22"/>
      <c r="F12" s="22">
        <f t="shared" si="0"/>
        <v>0</v>
      </c>
    </row>
    <row r="13" spans="1:10" s="27" customFormat="1" ht="19.899999999999999" customHeight="1">
      <c r="A13" s="32" t="s">
        <v>159</v>
      </c>
      <c r="B13" s="25" t="s">
        <v>114</v>
      </c>
      <c r="C13" s="23" t="s">
        <v>55</v>
      </c>
      <c r="D13" s="22">
        <v>1</v>
      </c>
      <c r="E13" s="22"/>
      <c r="F13" s="22">
        <f t="shared" si="0"/>
        <v>0</v>
      </c>
      <c r="G13" s="26"/>
    </row>
    <row r="14" spans="1:10" s="27" customFormat="1" ht="19.899999999999999" customHeight="1">
      <c r="A14" s="32" t="s">
        <v>306</v>
      </c>
      <c r="B14" s="25" t="s">
        <v>110</v>
      </c>
      <c r="C14" s="23" t="s">
        <v>55</v>
      </c>
      <c r="D14" s="22">
        <v>1</v>
      </c>
      <c r="E14" s="22"/>
      <c r="F14" s="22">
        <f t="shared" si="0"/>
        <v>0</v>
      </c>
      <c r="G14" s="26"/>
    </row>
    <row r="15" spans="1:10" s="27" customFormat="1" ht="19.899999999999999" customHeight="1">
      <c r="A15" s="32" t="s">
        <v>160</v>
      </c>
      <c r="B15" s="25" t="s">
        <v>253</v>
      </c>
      <c r="C15" s="23" t="s">
        <v>55</v>
      </c>
      <c r="D15" s="22">
        <v>1</v>
      </c>
      <c r="E15" s="22"/>
      <c r="F15" s="22">
        <f t="shared" si="0"/>
        <v>0</v>
      </c>
      <c r="G15" s="26"/>
    </row>
    <row r="16" spans="1:10" s="27" customFormat="1" ht="19.899999999999999" customHeight="1">
      <c r="A16" s="32" t="s">
        <v>161</v>
      </c>
      <c r="B16" s="25" t="s">
        <v>98</v>
      </c>
      <c r="C16" s="23" t="s">
        <v>55</v>
      </c>
      <c r="D16" s="22">
        <v>1</v>
      </c>
      <c r="E16" s="22"/>
      <c r="F16" s="22">
        <f t="shared" si="0"/>
        <v>0</v>
      </c>
      <c r="G16" s="26"/>
    </row>
    <row r="17" spans="1:7" s="27" customFormat="1" ht="19.899999999999999" customHeight="1">
      <c r="A17" s="32" t="s">
        <v>162</v>
      </c>
      <c r="B17" s="25" t="s">
        <v>113</v>
      </c>
      <c r="C17" s="23" t="s">
        <v>55</v>
      </c>
      <c r="D17" s="22">
        <v>7</v>
      </c>
      <c r="E17" s="22"/>
      <c r="F17" s="22">
        <f>D17*E17</f>
        <v>0</v>
      </c>
      <c r="G17" s="26"/>
    </row>
    <row r="18" spans="1:7" s="27" customFormat="1" ht="19.899999999999999" customHeight="1">
      <c r="A18" s="32" t="s">
        <v>163</v>
      </c>
      <c r="B18" s="25" t="s">
        <v>112</v>
      </c>
      <c r="C18" s="23" t="s">
        <v>55</v>
      </c>
      <c r="D18" s="22">
        <v>5</v>
      </c>
      <c r="E18" s="22"/>
      <c r="F18" s="22">
        <f t="shared" si="0"/>
        <v>0</v>
      </c>
      <c r="G18" s="26"/>
    </row>
    <row r="19" spans="1:7" s="27" customFormat="1" ht="19.899999999999999" customHeight="1">
      <c r="A19" s="32" t="s">
        <v>164</v>
      </c>
      <c r="B19" s="25" t="s">
        <v>239</v>
      </c>
      <c r="C19" s="23" t="s">
        <v>55</v>
      </c>
      <c r="D19" s="22">
        <v>1</v>
      </c>
      <c r="E19" s="22"/>
      <c r="F19" s="22">
        <f>D19*E19</f>
        <v>0</v>
      </c>
      <c r="G19" s="26"/>
    </row>
    <row r="20" spans="1:7" s="27" customFormat="1" ht="19.899999999999999" customHeight="1">
      <c r="A20" s="32" t="s">
        <v>165</v>
      </c>
      <c r="B20" s="25" t="s">
        <v>149</v>
      </c>
      <c r="C20" s="23" t="s">
        <v>55</v>
      </c>
      <c r="D20" s="22">
        <v>1</v>
      </c>
      <c r="E20" s="22"/>
      <c r="F20" s="22">
        <f t="shared" ref="F20" si="1">D20*E20</f>
        <v>0</v>
      </c>
      <c r="G20" s="26"/>
    </row>
    <row r="21" spans="1:7" s="27" customFormat="1" ht="19.899999999999999" customHeight="1">
      <c r="A21" s="32" t="s">
        <v>166</v>
      </c>
      <c r="B21" s="25" t="s">
        <v>100</v>
      </c>
      <c r="C21" s="23" t="s">
        <v>55</v>
      </c>
      <c r="D21" s="22">
        <v>5</v>
      </c>
      <c r="E21" s="22"/>
      <c r="F21" s="22">
        <f t="shared" si="0"/>
        <v>0</v>
      </c>
      <c r="G21" s="26"/>
    </row>
    <row r="22" spans="1:7" s="27" customFormat="1" ht="19.899999999999999" customHeight="1">
      <c r="A22" s="32" t="s">
        <v>167</v>
      </c>
      <c r="B22" s="25" t="s">
        <v>137</v>
      </c>
      <c r="C22" s="23" t="s">
        <v>55</v>
      </c>
      <c r="D22" s="22">
        <v>2</v>
      </c>
      <c r="E22" s="22"/>
      <c r="F22" s="22">
        <f t="shared" si="0"/>
        <v>0</v>
      </c>
      <c r="G22" s="26"/>
    </row>
    <row r="23" spans="1:7" s="27" customFormat="1" ht="19.899999999999999" customHeight="1">
      <c r="A23" s="32" t="s">
        <v>168</v>
      </c>
      <c r="B23" s="25" t="s">
        <v>101</v>
      </c>
      <c r="C23" s="23" t="s">
        <v>55</v>
      </c>
      <c r="D23" s="22">
        <v>10</v>
      </c>
      <c r="E23" s="22"/>
      <c r="F23" s="22">
        <f t="shared" si="0"/>
        <v>0</v>
      </c>
      <c r="G23" s="26"/>
    </row>
    <row r="24" spans="1:7" s="27" customFormat="1" ht="19.899999999999999" customHeight="1">
      <c r="A24" s="32" t="s">
        <v>307</v>
      </c>
      <c r="B24" s="25" t="s">
        <v>99</v>
      </c>
      <c r="C24" s="23" t="s">
        <v>55</v>
      </c>
      <c r="D24" s="22">
        <v>55</v>
      </c>
      <c r="E24" s="22"/>
      <c r="F24" s="22">
        <f t="shared" si="0"/>
        <v>0</v>
      </c>
      <c r="G24" s="26"/>
    </row>
    <row r="25" spans="1:7" s="27" customFormat="1" ht="19.899999999999999" customHeight="1">
      <c r="A25" s="32" t="s">
        <v>308</v>
      </c>
      <c r="B25" s="25" t="s">
        <v>266</v>
      </c>
      <c r="C25" s="23" t="s">
        <v>55</v>
      </c>
      <c r="D25" s="22">
        <v>3</v>
      </c>
      <c r="E25" s="22"/>
      <c r="F25" s="22">
        <f>D25*E25</f>
        <v>0</v>
      </c>
      <c r="G25" s="26"/>
    </row>
    <row r="26" spans="1:7" s="27" customFormat="1" ht="19.899999999999999" customHeight="1">
      <c r="A26" s="32" t="s">
        <v>169</v>
      </c>
      <c r="B26" s="25" t="s">
        <v>143</v>
      </c>
      <c r="C26" s="23" t="s">
        <v>55</v>
      </c>
      <c r="D26" s="22">
        <v>19</v>
      </c>
      <c r="E26" s="22"/>
      <c r="F26" s="22">
        <f t="shared" si="0"/>
        <v>0</v>
      </c>
      <c r="G26" s="26"/>
    </row>
    <row r="27" spans="1:7" s="27" customFormat="1" ht="19.899999999999999" customHeight="1">
      <c r="A27" s="32" t="s">
        <v>170</v>
      </c>
      <c r="B27" s="25" t="s">
        <v>278</v>
      </c>
      <c r="C27" s="23" t="s">
        <v>55</v>
      </c>
      <c r="D27" s="22">
        <v>9</v>
      </c>
      <c r="E27" s="22"/>
      <c r="F27" s="22">
        <f t="shared" ref="F27" si="2">D27*E27</f>
        <v>0</v>
      </c>
      <c r="G27" s="26"/>
    </row>
    <row r="28" spans="1:7" s="27" customFormat="1" ht="19.899999999999999" customHeight="1">
      <c r="A28" s="32" t="s">
        <v>309</v>
      </c>
      <c r="B28" s="25" t="s">
        <v>297</v>
      </c>
      <c r="C28" s="23" t="s">
        <v>55</v>
      </c>
      <c r="D28" s="22">
        <v>3</v>
      </c>
      <c r="E28" s="22"/>
      <c r="F28" s="22">
        <f t="shared" si="0"/>
        <v>0</v>
      </c>
      <c r="G28" s="26"/>
    </row>
    <row r="29" spans="1:7" s="27" customFormat="1" ht="19.899999999999999" customHeight="1">
      <c r="A29" s="32" t="s">
        <v>171</v>
      </c>
      <c r="B29" s="25" t="s">
        <v>144</v>
      </c>
      <c r="C29" s="23" t="s">
        <v>55</v>
      </c>
      <c r="D29" s="22">
        <v>2</v>
      </c>
      <c r="E29" s="22"/>
      <c r="F29" s="22">
        <f t="shared" si="0"/>
        <v>0</v>
      </c>
      <c r="G29" s="26"/>
    </row>
    <row r="30" spans="1:7" s="27" customFormat="1" ht="19.899999999999999" customHeight="1">
      <c r="A30" s="32" t="s">
        <v>310</v>
      </c>
      <c r="B30" s="25" t="s">
        <v>147</v>
      </c>
      <c r="C30" s="23" t="s">
        <v>55</v>
      </c>
      <c r="D30" s="22">
        <v>1</v>
      </c>
      <c r="E30" s="22"/>
      <c r="F30" s="22">
        <f t="shared" si="0"/>
        <v>0</v>
      </c>
      <c r="G30" s="26"/>
    </row>
    <row r="31" spans="1:7" s="27" customFormat="1" ht="19.899999999999999" customHeight="1">
      <c r="A31" s="32" t="s">
        <v>172</v>
      </c>
      <c r="B31" s="25" t="s">
        <v>97</v>
      </c>
      <c r="C31" s="23" t="s">
        <v>55</v>
      </c>
      <c r="D31" s="22">
        <v>1</v>
      </c>
      <c r="E31" s="22"/>
      <c r="F31" s="22">
        <f t="shared" si="0"/>
        <v>0</v>
      </c>
      <c r="G31" s="26"/>
    </row>
    <row r="32" spans="1:7" s="27" customFormat="1" ht="19.899999999999999" customHeight="1">
      <c r="A32" s="32" t="s">
        <v>311</v>
      </c>
      <c r="B32" s="25" t="s">
        <v>134</v>
      </c>
      <c r="C32" s="23" t="s">
        <v>55</v>
      </c>
      <c r="D32" s="22">
        <v>2</v>
      </c>
      <c r="E32" s="22"/>
      <c r="F32" s="22">
        <f t="shared" si="0"/>
        <v>0</v>
      </c>
      <c r="G32" s="26"/>
    </row>
    <row r="33" spans="1:7" s="27" customFormat="1" ht="19.899999999999999" customHeight="1">
      <c r="A33" s="32" t="s">
        <v>312</v>
      </c>
      <c r="B33" s="25" t="s">
        <v>103</v>
      </c>
      <c r="C33" s="23" t="s">
        <v>55</v>
      </c>
      <c r="D33" s="22">
        <v>4</v>
      </c>
      <c r="E33" s="22"/>
      <c r="F33" s="22">
        <f t="shared" si="0"/>
        <v>0</v>
      </c>
      <c r="G33" s="26"/>
    </row>
    <row r="34" spans="1:7" s="27" customFormat="1" ht="19.899999999999999" customHeight="1">
      <c r="A34" s="32" t="s">
        <v>173</v>
      </c>
      <c r="B34" s="25" t="s">
        <v>111</v>
      </c>
      <c r="C34" s="23" t="s">
        <v>55</v>
      </c>
      <c r="D34" s="22">
        <v>2</v>
      </c>
      <c r="E34" s="22"/>
      <c r="F34" s="22">
        <f>D34*E34</f>
        <v>0</v>
      </c>
      <c r="G34" s="26"/>
    </row>
    <row r="35" spans="1:7" s="27" customFormat="1" ht="19.899999999999999" customHeight="1">
      <c r="A35" s="32" t="s">
        <v>174</v>
      </c>
      <c r="B35" s="25" t="s">
        <v>282</v>
      </c>
      <c r="C35" s="23" t="s">
        <v>55</v>
      </c>
      <c r="D35" s="22">
        <v>1</v>
      </c>
      <c r="E35" s="22"/>
      <c r="F35" s="22">
        <f>D35*E35</f>
        <v>0</v>
      </c>
      <c r="G35" s="26"/>
    </row>
    <row r="36" spans="1:7" s="27" customFormat="1" ht="19.899999999999999" customHeight="1">
      <c r="A36" s="32" t="s">
        <v>175</v>
      </c>
      <c r="B36" s="25" t="s">
        <v>102</v>
      </c>
      <c r="C36" s="23" t="s">
        <v>55</v>
      </c>
      <c r="D36" s="22">
        <v>1</v>
      </c>
      <c r="E36" s="22"/>
      <c r="F36" s="22">
        <f>D36*E36</f>
        <v>0</v>
      </c>
      <c r="G36" s="26"/>
    </row>
    <row r="37" spans="1:7" s="27" customFormat="1" ht="19.899999999999999" customHeight="1">
      <c r="A37" s="32" t="s">
        <v>176</v>
      </c>
      <c r="B37" s="25" t="s">
        <v>135</v>
      </c>
      <c r="C37" s="23" t="s">
        <v>55</v>
      </c>
      <c r="D37" s="22">
        <v>240</v>
      </c>
      <c r="E37" s="22"/>
      <c r="F37" s="22">
        <f t="shared" si="0"/>
        <v>0</v>
      </c>
      <c r="G37" s="26"/>
    </row>
    <row r="38" spans="1:7" s="27" customFormat="1" ht="19.899999999999999" customHeight="1">
      <c r="A38" s="32" t="s">
        <v>177</v>
      </c>
      <c r="B38" s="25" t="s">
        <v>104</v>
      </c>
      <c r="C38" s="23" t="s">
        <v>55</v>
      </c>
      <c r="D38" s="22">
        <v>2</v>
      </c>
      <c r="E38" s="22"/>
      <c r="F38" s="22">
        <f t="shared" si="0"/>
        <v>0</v>
      </c>
      <c r="G38" s="26"/>
    </row>
    <row r="39" spans="1:7" s="27" customFormat="1" ht="19.899999999999999" customHeight="1">
      <c r="A39" s="32" t="s">
        <v>178</v>
      </c>
      <c r="B39" s="25" t="s">
        <v>248</v>
      </c>
      <c r="C39" s="23" t="s">
        <v>55</v>
      </c>
      <c r="D39" s="22">
        <v>1</v>
      </c>
      <c r="E39" s="22"/>
      <c r="F39" s="22">
        <f t="shared" si="0"/>
        <v>0</v>
      </c>
      <c r="G39" s="26"/>
    </row>
    <row r="40" spans="1:7" s="27" customFormat="1" ht="19.899999999999999" customHeight="1">
      <c r="A40" s="32" t="s">
        <v>179</v>
      </c>
      <c r="B40" s="25" t="s">
        <v>237</v>
      </c>
      <c r="C40" s="23" t="s">
        <v>55</v>
      </c>
      <c r="D40" s="22">
        <v>1</v>
      </c>
      <c r="E40" s="22"/>
      <c r="F40" s="22">
        <f t="shared" si="0"/>
        <v>0</v>
      </c>
      <c r="G40" s="26"/>
    </row>
    <row r="41" spans="1:7" s="27" customFormat="1" ht="19.899999999999999" customHeight="1">
      <c r="A41" s="32" t="s">
        <v>313</v>
      </c>
      <c r="B41" s="25" t="s">
        <v>249</v>
      </c>
      <c r="C41" s="23" t="s">
        <v>55</v>
      </c>
      <c r="D41" s="22">
        <v>1</v>
      </c>
      <c r="E41" s="22"/>
      <c r="F41" s="22">
        <f t="shared" si="0"/>
        <v>0</v>
      </c>
      <c r="G41" s="26"/>
    </row>
    <row r="42" spans="1:7" s="27" customFormat="1" ht="19.899999999999999" customHeight="1">
      <c r="A42" s="32" t="s">
        <v>180</v>
      </c>
      <c r="B42" s="25" t="s">
        <v>148</v>
      </c>
      <c r="C42" s="23" t="s">
        <v>55</v>
      </c>
      <c r="D42" s="22">
        <v>1</v>
      </c>
      <c r="E42" s="22"/>
      <c r="F42" s="22">
        <f t="shared" si="0"/>
        <v>0</v>
      </c>
      <c r="G42" s="26"/>
    </row>
    <row r="43" spans="1:7" ht="30" customHeight="1">
      <c r="A43" s="32"/>
      <c r="B43" s="15" t="s">
        <v>105</v>
      </c>
      <c r="C43" s="5"/>
      <c r="D43" s="10"/>
      <c r="E43" s="10"/>
      <c r="F43" s="10">
        <f>SUM(F9:F42)</f>
        <v>0</v>
      </c>
    </row>
    <row r="44" spans="1:7" ht="19.899999999999999" customHeight="1">
      <c r="A44" s="32"/>
      <c r="B44" s="15"/>
      <c r="C44" s="5"/>
      <c r="D44" s="10"/>
      <c r="E44" s="10"/>
      <c r="F44" s="10"/>
    </row>
    <row r="45" spans="1:7" ht="30" customHeight="1">
      <c r="A45" s="40" t="s">
        <v>15</v>
      </c>
      <c r="B45" s="41" t="s">
        <v>281</v>
      </c>
      <c r="C45" s="42" t="s">
        <v>15</v>
      </c>
      <c r="D45" s="43"/>
      <c r="E45" s="43"/>
      <c r="F45" s="43"/>
    </row>
    <row r="46" spans="1:7" ht="34.9" customHeight="1">
      <c r="A46" s="32" t="s">
        <v>181</v>
      </c>
      <c r="B46" s="15" t="s">
        <v>424</v>
      </c>
      <c r="C46" s="5" t="s">
        <v>55</v>
      </c>
      <c r="D46" s="10">
        <v>1</v>
      </c>
      <c r="E46" s="10"/>
      <c r="F46" s="10">
        <f t="shared" ref="F46:F54" si="3">D46*E46</f>
        <v>0</v>
      </c>
    </row>
    <row r="47" spans="1:7" ht="19.899999999999999" customHeight="1">
      <c r="A47" s="32" t="s">
        <v>182</v>
      </c>
      <c r="B47" s="15" t="s">
        <v>425</v>
      </c>
      <c r="C47" s="5" t="s">
        <v>55</v>
      </c>
      <c r="D47" s="10">
        <v>1</v>
      </c>
      <c r="E47" s="10"/>
      <c r="F47" s="10">
        <f t="shared" ref="F47:F48" si="4">D47*E47</f>
        <v>0</v>
      </c>
    </row>
    <row r="48" spans="1:7" ht="19.899999999999999" customHeight="1">
      <c r="A48" s="32" t="s">
        <v>183</v>
      </c>
      <c r="B48" s="15" t="s">
        <v>426</v>
      </c>
      <c r="C48" s="5" t="s">
        <v>55</v>
      </c>
      <c r="D48" s="10">
        <v>3</v>
      </c>
      <c r="E48" s="10"/>
      <c r="F48" s="10">
        <f t="shared" si="4"/>
        <v>0</v>
      </c>
    </row>
    <row r="49" spans="1:7" ht="19.899999999999999" customHeight="1">
      <c r="A49" s="32" t="s">
        <v>184</v>
      </c>
      <c r="B49" s="15" t="s">
        <v>427</v>
      </c>
      <c r="C49" s="5" t="s">
        <v>55</v>
      </c>
      <c r="D49" s="10">
        <v>5</v>
      </c>
      <c r="E49" s="10"/>
      <c r="F49" s="10">
        <f t="shared" si="3"/>
        <v>0</v>
      </c>
    </row>
    <row r="50" spans="1:7" ht="19.899999999999999" customHeight="1">
      <c r="A50" s="32" t="s">
        <v>185</v>
      </c>
      <c r="B50" s="15" t="s">
        <v>428</v>
      </c>
      <c r="C50" s="5" t="s">
        <v>55</v>
      </c>
      <c r="D50" s="10">
        <v>4</v>
      </c>
      <c r="E50" s="10"/>
      <c r="F50" s="10">
        <f t="shared" ref="F50:F52" si="5">D50*E50</f>
        <v>0</v>
      </c>
    </row>
    <row r="51" spans="1:7" ht="19.899999999999999" customHeight="1">
      <c r="A51" s="32" t="s">
        <v>186</v>
      </c>
      <c r="B51" s="15" t="s">
        <v>429</v>
      </c>
      <c r="C51" s="5" t="s">
        <v>55</v>
      </c>
      <c r="D51" s="10">
        <v>5</v>
      </c>
      <c r="E51" s="10"/>
      <c r="F51" s="10">
        <f t="shared" si="5"/>
        <v>0</v>
      </c>
    </row>
    <row r="52" spans="1:7" ht="19.899999999999999" customHeight="1">
      <c r="A52" s="32" t="s">
        <v>187</v>
      </c>
      <c r="B52" s="15" t="s">
        <v>245</v>
      </c>
      <c r="C52" s="5" t="s">
        <v>55</v>
      </c>
      <c r="D52" s="10">
        <v>2</v>
      </c>
      <c r="E52" s="10"/>
      <c r="F52" s="10">
        <f t="shared" si="5"/>
        <v>0</v>
      </c>
    </row>
    <row r="53" spans="1:7" ht="19.899999999999999" customHeight="1">
      <c r="A53" s="32" t="s">
        <v>314</v>
      </c>
      <c r="B53" s="15" t="s">
        <v>430</v>
      </c>
      <c r="C53" s="5" t="s">
        <v>55</v>
      </c>
      <c r="D53" s="10">
        <v>1</v>
      </c>
      <c r="E53" s="10"/>
      <c r="F53" s="10">
        <f t="shared" si="3"/>
        <v>0</v>
      </c>
    </row>
    <row r="54" spans="1:7" ht="19.899999999999999" customHeight="1">
      <c r="A54" s="32" t="s">
        <v>188</v>
      </c>
      <c r="B54" s="15" t="s">
        <v>240</v>
      </c>
      <c r="C54" s="5" t="s">
        <v>55</v>
      </c>
      <c r="D54" s="10">
        <v>146</v>
      </c>
      <c r="E54" s="10"/>
      <c r="F54" s="10">
        <f t="shared" si="3"/>
        <v>0</v>
      </c>
    </row>
    <row r="55" spans="1:7" ht="19.899999999999999" customHeight="1">
      <c r="A55" s="32" t="s">
        <v>189</v>
      </c>
      <c r="B55" s="15" t="s">
        <v>136</v>
      </c>
      <c r="C55" s="5" t="s">
        <v>55</v>
      </c>
      <c r="D55" s="10">
        <v>115</v>
      </c>
      <c r="E55" s="10"/>
      <c r="F55" s="10">
        <f>D55*E55</f>
        <v>0</v>
      </c>
    </row>
    <row r="56" spans="1:7" s="27" customFormat="1" ht="19.899999999999999" customHeight="1">
      <c r="A56" s="32" t="s">
        <v>190</v>
      </c>
      <c r="B56" s="25" t="s">
        <v>431</v>
      </c>
      <c r="C56" s="23" t="s">
        <v>55</v>
      </c>
      <c r="D56" s="22">
        <v>1</v>
      </c>
      <c r="E56" s="22"/>
      <c r="F56" s="22">
        <f t="shared" ref="F56" si="6">D56*E56</f>
        <v>0</v>
      </c>
      <c r="G56" s="26"/>
    </row>
    <row r="57" spans="1:7" ht="30" customHeight="1">
      <c r="A57" s="32"/>
      <c r="B57" s="15" t="s">
        <v>106</v>
      </c>
      <c r="C57" s="5"/>
      <c r="D57" s="10"/>
      <c r="E57" s="10"/>
      <c r="F57" s="10">
        <f>SUM(F46:F56)</f>
        <v>0</v>
      </c>
    </row>
    <row r="58" spans="1:7">
      <c r="A58" s="32"/>
      <c r="B58" s="15"/>
      <c r="C58" s="5"/>
      <c r="D58" s="10"/>
      <c r="E58" s="10"/>
      <c r="F58" s="10"/>
    </row>
    <row r="59" spans="1:7" ht="30" customHeight="1">
      <c r="A59" s="40" t="s">
        <v>15</v>
      </c>
      <c r="B59" s="41" t="s">
        <v>295</v>
      </c>
      <c r="C59" s="42" t="s">
        <v>15</v>
      </c>
      <c r="D59" s="43"/>
      <c r="E59" s="43"/>
      <c r="F59" s="43"/>
    </row>
    <row r="60" spans="1:7" s="68" customFormat="1" ht="19.899999999999999" customHeight="1">
      <c r="A60" s="63" t="s">
        <v>191</v>
      </c>
      <c r="B60" s="64" t="s">
        <v>150</v>
      </c>
      <c r="C60" s="65" t="s">
        <v>55</v>
      </c>
      <c r="D60" s="66">
        <v>8</v>
      </c>
      <c r="E60" s="66"/>
      <c r="F60" s="66">
        <f t="shared" ref="F60" si="7">D60*E60</f>
        <v>0</v>
      </c>
      <c r="G60" s="67"/>
    </row>
    <row r="61" spans="1:7" s="68" customFormat="1" ht="19.899999999999999" customHeight="1">
      <c r="A61" s="63" t="s">
        <v>315</v>
      </c>
      <c r="B61" s="64" t="s">
        <v>280</v>
      </c>
      <c r="C61" s="65" t="s">
        <v>55</v>
      </c>
      <c r="D61" s="66">
        <v>1</v>
      </c>
      <c r="E61" s="66"/>
      <c r="F61" s="66">
        <f t="shared" ref="F61:F66" si="8">D61*E61</f>
        <v>0</v>
      </c>
      <c r="G61" s="67"/>
    </row>
    <row r="62" spans="1:7" s="68" customFormat="1" ht="26.45" customHeight="1">
      <c r="A62" s="63" t="s">
        <v>316</v>
      </c>
      <c r="B62" s="64" t="s">
        <v>294</v>
      </c>
      <c r="C62" s="65" t="s">
        <v>55</v>
      </c>
      <c r="D62" s="66">
        <v>1</v>
      </c>
      <c r="E62" s="66"/>
      <c r="F62" s="66">
        <f t="shared" si="8"/>
        <v>0</v>
      </c>
      <c r="G62" s="67"/>
    </row>
    <row r="63" spans="1:7" s="68" customFormat="1" ht="19.899999999999999" customHeight="1">
      <c r="A63" s="63" t="s">
        <v>317</v>
      </c>
      <c r="B63" s="64" t="s">
        <v>241</v>
      </c>
      <c r="C63" s="65" t="s">
        <v>55</v>
      </c>
      <c r="D63" s="66">
        <v>6</v>
      </c>
      <c r="E63" s="66"/>
      <c r="F63" s="66">
        <f t="shared" ref="F63" si="9">D63*E63</f>
        <v>0</v>
      </c>
      <c r="G63" s="67"/>
    </row>
    <row r="64" spans="1:7" ht="19.899999999999999" customHeight="1">
      <c r="A64" s="63" t="s">
        <v>318</v>
      </c>
      <c r="B64" s="15" t="s">
        <v>107</v>
      </c>
      <c r="C64" s="5" t="s">
        <v>55</v>
      </c>
      <c r="D64" s="10">
        <v>1</v>
      </c>
      <c r="E64" s="10"/>
      <c r="F64" s="10">
        <f t="shared" si="8"/>
        <v>0</v>
      </c>
    </row>
    <row r="65" spans="1:7" ht="19.899999999999999" customHeight="1">
      <c r="A65" s="63" t="s">
        <v>192</v>
      </c>
      <c r="B65" s="15" t="s">
        <v>242</v>
      </c>
      <c r="C65" s="5" t="s">
        <v>55</v>
      </c>
      <c r="D65" s="10">
        <v>2</v>
      </c>
      <c r="E65" s="10"/>
      <c r="F65" s="10">
        <f t="shared" si="8"/>
        <v>0</v>
      </c>
    </row>
    <row r="66" spans="1:7" ht="19.899999999999999" customHeight="1">
      <c r="A66" s="63" t="s">
        <v>319</v>
      </c>
      <c r="B66" s="15" t="s">
        <v>255</v>
      </c>
      <c r="C66" s="5" t="s">
        <v>55</v>
      </c>
      <c r="D66" s="10">
        <v>1</v>
      </c>
      <c r="E66" s="10"/>
      <c r="F66" s="10">
        <f t="shared" si="8"/>
        <v>0</v>
      </c>
    </row>
    <row r="67" spans="1:7" ht="19.899999999999999" customHeight="1">
      <c r="A67" s="63" t="s">
        <v>320</v>
      </c>
      <c r="B67" s="15" t="s">
        <v>244</v>
      </c>
      <c r="C67" s="5" t="s">
        <v>55</v>
      </c>
      <c r="D67" s="10">
        <v>4</v>
      </c>
      <c r="E67" s="10"/>
      <c r="F67" s="10">
        <f>D67*E67</f>
        <v>0</v>
      </c>
    </row>
    <row r="68" spans="1:7" ht="29.45" customHeight="1">
      <c r="A68" s="63" t="s">
        <v>321</v>
      </c>
      <c r="B68" s="15" t="s">
        <v>285</v>
      </c>
      <c r="C68" s="5" t="s">
        <v>55</v>
      </c>
      <c r="D68" s="10">
        <v>1</v>
      </c>
      <c r="E68" s="10"/>
      <c r="F68" s="10">
        <f t="shared" ref="F68:F80" si="10">D68*E68</f>
        <v>0</v>
      </c>
    </row>
    <row r="69" spans="1:7" ht="19.899999999999999" customHeight="1">
      <c r="A69" s="63" t="s">
        <v>322</v>
      </c>
      <c r="B69" s="15" t="s">
        <v>257</v>
      </c>
      <c r="C69" s="5" t="s">
        <v>55</v>
      </c>
      <c r="D69" s="10">
        <v>2</v>
      </c>
      <c r="E69" s="10"/>
      <c r="F69" s="10">
        <f t="shared" si="10"/>
        <v>0</v>
      </c>
    </row>
    <row r="70" spans="1:7" ht="19.899999999999999" customHeight="1">
      <c r="A70" s="63" t="s">
        <v>323</v>
      </c>
      <c r="B70" s="15" t="s">
        <v>250</v>
      </c>
      <c r="C70" s="5" t="s">
        <v>55</v>
      </c>
      <c r="D70" s="10">
        <v>1</v>
      </c>
      <c r="E70" s="10"/>
      <c r="F70" s="10">
        <f t="shared" si="10"/>
        <v>0</v>
      </c>
    </row>
    <row r="71" spans="1:7" ht="21" customHeight="1">
      <c r="A71" s="63" t="s">
        <v>324</v>
      </c>
      <c r="B71" s="15" t="s">
        <v>256</v>
      </c>
      <c r="C71" s="5" t="s">
        <v>55</v>
      </c>
      <c r="D71" s="10">
        <v>4</v>
      </c>
      <c r="E71" s="10"/>
      <c r="F71" s="10">
        <f>D71*E71</f>
        <v>0</v>
      </c>
    </row>
    <row r="72" spans="1:7" s="27" customFormat="1" ht="19.899999999999999" customHeight="1">
      <c r="A72" s="63" t="s">
        <v>193</v>
      </c>
      <c r="B72" s="25" t="s">
        <v>258</v>
      </c>
      <c r="C72" s="23" t="s">
        <v>55</v>
      </c>
      <c r="D72" s="22">
        <v>2</v>
      </c>
      <c r="E72" s="22"/>
      <c r="F72" s="22">
        <f t="shared" ref="F72" si="11">D72*E72</f>
        <v>0</v>
      </c>
      <c r="G72" s="26"/>
    </row>
    <row r="73" spans="1:7" s="27" customFormat="1" ht="19.899999999999999" customHeight="1">
      <c r="A73" s="63" t="s">
        <v>194</v>
      </c>
      <c r="B73" s="25" t="s">
        <v>267</v>
      </c>
      <c r="C73" s="23" t="s">
        <v>55</v>
      </c>
      <c r="D73" s="22">
        <v>4</v>
      </c>
      <c r="E73" s="22"/>
      <c r="F73" s="22">
        <f t="shared" ref="F73:F76" si="12">D73*E73</f>
        <v>0</v>
      </c>
      <c r="G73" s="26"/>
    </row>
    <row r="74" spans="1:7" ht="30" customHeight="1">
      <c r="A74" s="63" t="s">
        <v>195</v>
      </c>
      <c r="B74" s="15" t="s">
        <v>283</v>
      </c>
      <c r="C74" s="5" t="s">
        <v>55</v>
      </c>
      <c r="D74" s="10">
        <v>8</v>
      </c>
      <c r="E74" s="22"/>
      <c r="F74" s="10">
        <f t="shared" ref="F74:F75" si="13">D74*E74</f>
        <v>0</v>
      </c>
      <c r="G74"/>
    </row>
    <row r="75" spans="1:7" ht="21" customHeight="1">
      <c r="A75" s="63" t="s">
        <v>196</v>
      </c>
      <c r="B75" s="15" t="s">
        <v>284</v>
      </c>
      <c r="C75" s="5" t="s">
        <v>55</v>
      </c>
      <c r="D75" s="10">
        <v>8</v>
      </c>
      <c r="E75" s="22"/>
      <c r="F75" s="10">
        <f t="shared" si="13"/>
        <v>0</v>
      </c>
      <c r="G75"/>
    </row>
    <row r="76" spans="1:7" ht="21" customHeight="1">
      <c r="A76" s="63" t="s">
        <v>197</v>
      </c>
      <c r="B76" s="15" t="s">
        <v>304</v>
      </c>
      <c r="C76" s="5" t="s">
        <v>55</v>
      </c>
      <c r="D76" s="10">
        <v>3</v>
      </c>
      <c r="E76" s="22"/>
      <c r="F76" s="10">
        <f t="shared" si="12"/>
        <v>0</v>
      </c>
      <c r="G76"/>
    </row>
    <row r="77" spans="1:7" s="27" customFormat="1" ht="19.899999999999999" customHeight="1">
      <c r="A77" s="63" t="s">
        <v>325</v>
      </c>
      <c r="B77" s="25" t="s">
        <v>259</v>
      </c>
      <c r="C77" s="23" t="s">
        <v>55</v>
      </c>
      <c r="D77" s="22">
        <v>48</v>
      </c>
      <c r="E77" s="22"/>
      <c r="F77" s="22">
        <f t="shared" ref="F77" si="14">D77*E77</f>
        <v>0</v>
      </c>
      <c r="G77" s="26"/>
    </row>
    <row r="78" spans="1:7" ht="19.899999999999999" customHeight="1">
      <c r="A78" s="63" t="s">
        <v>326</v>
      </c>
      <c r="B78" s="15" t="s">
        <v>252</v>
      </c>
      <c r="C78" s="5" t="s">
        <v>55</v>
      </c>
      <c r="D78" s="10">
        <v>21</v>
      </c>
      <c r="E78" s="10"/>
      <c r="F78" s="10">
        <f>D78*E78</f>
        <v>0</v>
      </c>
    </row>
    <row r="79" spans="1:7" s="21" customFormat="1" ht="19.899999999999999" customHeight="1">
      <c r="A79" s="63" t="s">
        <v>198</v>
      </c>
      <c r="B79" s="18" t="s">
        <v>109</v>
      </c>
      <c r="C79" s="17" t="s">
        <v>55</v>
      </c>
      <c r="D79" s="19">
        <v>1</v>
      </c>
      <c r="E79" s="19"/>
      <c r="F79" s="19">
        <f t="shared" ref="F79" si="15">D79*E79</f>
        <v>0</v>
      </c>
      <c r="G79" s="20"/>
    </row>
    <row r="80" spans="1:7" s="27" customFormat="1" ht="19.899999999999999" customHeight="1">
      <c r="A80" s="63" t="s">
        <v>199</v>
      </c>
      <c r="B80" s="25" t="s">
        <v>259</v>
      </c>
      <c r="C80" s="23" t="s">
        <v>55</v>
      </c>
      <c r="D80" s="22">
        <v>19</v>
      </c>
      <c r="E80" s="22"/>
      <c r="F80" s="22">
        <f t="shared" si="10"/>
        <v>0</v>
      </c>
      <c r="G80" s="26"/>
    </row>
    <row r="81" spans="1:7" s="21" customFormat="1" ht="30" customHeight="1">
      <c r="A81" s="33"/>
      <c r="B81" s="18" t="s">
        <v>108</v>
      </c>
      <c r="C81" s="17"/>
      <c r="D81" s="19"/>
      <c r="E81" s="19"/>
      <c r="F81" s="19">
        <f>SUM(F60:F80)</f>
        <v>0</v>
      </c>
      <c r="G81" s="20"/>
    </row>
    <row r="82" spans="1:7">
      <c r="A82" s="32"/>
      <c r="B82" s="15"/>
      <c r="C82" s="5"/>
      <c r="D82" s="10"/>
      <c r="E82" s="10"/>
      <c r="F82" s="10"/>
    </row>
    <row r="83" spans="1:7" ht="30" customHeight="1">
      <c r="A83" s="55" t="s">
        <v>15</v>
      </c>
      <c r="B83" s="56" t="s">
        <v>286</v>
      </c>
      <c r="C83" s="57" t="s">
        <v>15</v>
      </c>
      <c r="D83" s="58"/>
      <c r="E83" s="58"/>
      <c r="F83" s="58"/>
    </row>
    <row r="84" spans="1:7" s="27" customFormat="1" ht="30" customHeight="1">
      <c r="A84" s="32" t="s">
        <v>200</v>
      </c>
      <c r="B84" s="25" t="s">
        <v>260</v>
      </c>
      <c r="C84" s="23" t="s">
        <v>55</v>
      </c>
      <c r="D84" s="22">
        <v>1</v>
      </c>
      <c r="E84" s="22"/>
      <c r="F84" s="22">
        <f t="shared" ref="F84:F90" si="16">D84*E84</f>
        <v>0</v>
      </c>
      <c r="G84" s="26"/>
    </row>
    <row r="85" spans="1:7" s="27" customFormat="1" ht="19.899999999999999" customHeight="1">
      <c r="A85" s="32" t="s">
        <v>327</v>
      </c>
      <c r="B85" s="25" t="s">
        <v>287</v>
      </c>
      <c r="C85" s="23" t="s">
        <v>55</v>
      </c>
      <c r="D85" s="22">
        <v>1</v>
      </c>
      <c r="E85" s="22"/>
      <c r="F85" s="22">
        <f t="shared" si="16"/>
        <v>0</v>
      </c>
    </row>
    <row r="86" spans="1:7" s="27" customFormat="1" ht="19.899999999999999" customHeight="1">
      <c r="A86" s="32" t="s">
        <v>328</v>
      </c>
      <c r="B86" s="25" t="s">
        <v>96</v>
      </c>
      <c r="C86" s="23" t="s">
        <v>55</v>
      </c>
      <c r="D86" s="22">
        <v>1</v>
      </c>
      <c r="E86" s="22"/>
      <c r="F86" s="22">
        <f t="shared" si="16"/>
        <v>0</v>
      </c>
      <c r="G86" s="26"/>
    </row>
    <row r="87" spans="1:7" s="27" customFormat="1" ht="19.899999999999999" customHeight="1">
      <c r="A87" s="32" t="s">
        <v>201</v>
      </c>
      <c r="B87" s="25" t="s">
        <v>114</v>
      </c>
      <c r="C87" s="23" t="s">
        <v>55</v>
      </c>
      <c r="D87" s="22">
        <v>1</v>
      </c>
      <c r="E87" s="22"/>
      <c r="F87" s="22">
        <f t="shared" si="16"/>
        <v>0</v>
      </c>
      <c r="G87" s="26"/>
    </row>
    <row r="88" spans="1:7" s="27" customFormat="1" ht="19.899999999999999" customHeight="1">
      <c r="A88" s="32" t="s">
        <v>329</v>
      </c>
      <c r="B88" s="25" t="s">
        <v>110</v>
      </c>
      <c r="C88" s="23" t="s">
        <v>55</v>
      </c>
      <c r="D88" s="22">
        <v>1</v>
      </c>
      <c r="E88" s="22"/>
      <c r="F88" s="22">
        <f t="shared" si="16"/>
        <v>0</v>
      </c>
      <c r="G88" s="26"/>
    </row>
    <row r="89" spans="1:7" s="27" customFormat="1" ht="19.899999999999999" customHeight="1">
      <c r="A89" s="32" t="s">
        <v>330</v>
      </c>
      <c r="B89" s="25" t="s">
        <v>253</v>
      </c>
      <c r="C89" s="23" t="s">
        <v>55</v>
      </c>
      <c r="D89" s="22">
        <v>1</v>
      </c>
      <c r="E89" s="22"/>
      <c r="F89" s="22">
        <f t="shared" si="16"/>
        <v>0</v>
      </c>
      <c r="G89" s="26"/>
    </row>
    <row r="90" spans="1:7" s="27" customFormat="1" ht="19.899999999999999" customHeight="1">
      <c r="A90" s="32" t="s">
        <v>331</v>
      </c>
      <c r="B90" s="25" t="s">
        <v>98</v>
      </c>
      <c r="C90" s="23" t="s">
        <v>55</v>
      </c>
      <c r="D90" s="22">
        <v>1</v>
      </c>
      <c r="E90" s="22"/>
      <c r="F90" s="22">
        <f t="shared" si="16"/>
        <v>0</v>
      </c>
      <c r="G90" s="26"/>
    </row>
    <row r="91" spans="1:7" s="27" customFormat="1" ht="19.899999999999999" customHeight="1">
      <c r="A91" s="32" t="s">
        <v>332</v>
      </c>
      <c r="B91" s="25" t="s">
        <v>264</v>
      </c>
      <c r="C91" s="23" t="s">
        <v>55</v>
      </c>
      <c r="D91" s="22">
        <v>10</v>
      </c>
      <c r="E91" s="22"/>
      <c r="F91" s="22">
        <f>D91*E91</f>
        <v>0</v>
      </c>
      <c r="G91" s="26"/>
    </row>
    <row r="92" spans="1:7" s="27" customFormat="1" ht="19.899999999999999" customHeight="1">
      <c r="A92" s="32" t="s">
        <v>333</v>
      </c>
      <c r="B92" s="25" t="s">
        <v>112</v>
      </c>
      <c r="C92" s="23" t="s">
        <v>55</v>
      </c>
      <c r="D92" s="22">
        <v>4</v>
      </c>
      <c r="E92" s="22"/>
      <c r="F92" s="22">
        <f t="shared" ref="F92:F100" si="17">D92*E92</f>
        <v>0</v>
      </c>
      <c r="G92" s="26"/>
    </row>
    <row r="93" spans="1:7" s="27" customFormat="1" ht="19.899999999999999" customHeight="1">
      <c r="A93" s="32" t="s">
        <v>202</v>
      </c>
      <c r="B93" s="25" t="s">
        <v>100</v>
      </c>
      <c r="C93" s="23" t="s">
        <v>55</v>
      </c>
      <c r="D93" s="22">
        <v>4</v>
      </c>
      <c r="E93" s="22"/>
      <c r="F93" s="22">
        <f t="shared" si="17"/>
        <v>0</v>
      </c>
      <c r="G93" s="26"/>
    </row>
    <row r="94" spans="1:7" s="27" customFormat="1" ht="19.899999999999999" customHeight="1">
      <c r="A94" s="32" t="s">
        <v>334</v>
      </c>
      <c r="B94" s="25" t="s">
        <v>137</v>
      </c>
      <c r="C94" s="23" t="s">
        <v>55</v>
      </c>
      <c r="D94" s="22">
        <v>2</v>
      </c>
      <c r="E94" s="22"/>
      <c r="F94" s="22">
        <f t="shared" si="17"/>
        <v>0</v>
      </c>
      <c r="G94" s="26"/>
    </row>
    <row r="95" spans="1:7" s="27" customFormat="1" ht="19.899999999999999" customHeight="1">
      <c r="A95" s="32" t="s">
        <v>335</v>
      </c>
      <c r="B95" s="25" t="s">
        <v>101</v>
      </c>
      <c r="C95" s="23" t="s">
        <v>55</v>
      </c>
      <c r="D95" s="22">
        <v>3</v>
      </c>
      <c r="E95" s="22"/>
      <c r="F95" s="22">
        <f t="shared" si="17"/>
        <v>0</v>
      </c>
      <c r="G95" s="26"/>
    </row>
    <row r="96" spans="1:7" s="27" customFormat="1" ht="19.899999999999999" customHeight="1">
      <c r="A96" s="32" t="s">
        <v>336</v>
      </c>
      <c r="B96" s="25" t="s">
        <v>99</v>
      </c>
      <c r="C96" s="23" t="s">
        <v>55</v>
      </c>
      <c r="D96" s="22">
        <v>40</v>
      </c>
      <c r="E96" s="22"/>
      <c r="F96" s="22">
        <f t="shared" si="17"/>
        <v>0</v>
      </c>
      <c r="G96" s="26"/>
    </row>
    <row r="97" spans="1:7" s="27" customFormat="1" ht="19.899999999999999" customHeight="1">
      <c r="A97" s="32" t="s">
        <v>203</v>
      </c>
      <c r="B97" s="25" t="s">
        <v>143</v>
      </c>
      <c r="C97" s="23" t="s">
        <v>55</v>
      </c>
      <c r="D97" s="22">
        <v>2</v>
      </c>
      <c r="E97" s="22"/>
      <c r="F97" s="22">
        <f t="shared" si="17"/>
        <v>0</v>
      </c>
      <c r="G97" s="26"/>
    </row>
    <row r="98" spans="1:7" s="27" customFormat="1" ht="19.899999999999999" customHeight="1">
      <c r="A98" s="32" t="s">
        <v>204</v>
      </c>
      <c r="B98" s="25" t="s">
        <v>254</v>
      </c>
      <c r="C98" s="23" t="s">
        <v>55</v>
      </c>
      <c r="D98" s="22">
        <v>1</v>
      </c>
      <c r="E98" s="22"/>
      <c r="F98" s="22">
        <f t="shared" si="17"/>
        <v>0</v>
      </c>
      <c r="G98" s="26"/>
    </row>
    <row r="99" spans="1:7" s="27" customFormat="1" ht="19.899999999999999" customHeight="1">
      <c r="A99" s="32" t="s">
        <v>205</v>
      </c>
      <c r="B99" s="25" t="s">
        <v>144</v>
      </c>
      <c r="C99" s="23" t="s">
        <v>55</v>
      </c>
      <c r="D99" s="22">
        <v>2</v>
      </c>
      <c r="E99" s="22"/>
      <c r="F99" s="22">
        <f t="shared" si="17"/>
        <v>0</v>
      </c>
      <c r="G99" s="26"/>
    </row>
    <row r="100" spans="1:7" s="27" customFormat="1" ht="19.899999999999999" customHeight="1">
      <c r="A100" s="32" t="s">
        <v>206</v>
      </c>
      <c r="B100" s="25" t="s">
        <v>103</v>
      </c>
      <c r="C100" s="23" t="s">
        <v>55</v>
      </c>
      <c r="D100" s="22">
        <v>2</v>
      </c>
      <c r="E100" s="22"/>
      <c r="F100" s="22">
        <f t="shared" si="17"/>
        <v>0</v>
      </c>
      <c r="G100" s="26"/>
    </row>
    <row r="101" spans="1:7" s="27" customFormat="1" ht="19.899999999999999" customHeight="1">
      <c r="A101" s="32" t="s">
        <v>207</v>
      </c>
      <c r="B101" s="25" t="s">
        <v>111</v>
      </c>
      <c r="C101" s="23" t="s">
        <v>55</v>
      </c>
      <c r="D101" s="22">
        <v>1</v>
      </c>
      <c r="E101" s="22"/>
      <c r="F101" s="22">
        <f>D101*E101</f>
        <v>0</v>
      </c>
      <c r="G101" s="26"/>
    </row>
    <row r="102" spans="1:7" s="27" customFormat="1" ht="19.899999999999999" customHeight="1">
      <c r="A102" s="32" t="s">
        <v>208</v>
      </c>
      <c r="B102" s="25" t="s">
        <v>102</v>
      </c>
      <c r="C102" s="23" t="s">
        <v>55</v>
      </c>
      <c r="D102" s="22">
        <v>1</v>
      </c>
      <c r="E102" s="22"/>
      <c r="F102" s="22">
        <f>D102*E102</f>
        <v>0</v>
      </c>
      <c r="G102" s="26"/>
    </row>
    <row r="103" spans="1:7" s="27" customFormat="1" ht="19.899999999999999" customHeight="1">
      <c r="A103" s="32" t="s">
        <v>209</v>
      </c>
      <c r="B103" s="25" t="s">
        <v>135</v>
      </c>
      <c r="C103" s="23" t="s">
        <v>55</v>
      </c>
      <c r="D103" s="22">
        <v>180</v>
      </c>
      <c r="E103" s="22"/>
      <c r="F103" s="22">
        <f t="shared" ref="F103:F107" si="18">D103*E103</f>
        <v>0</v>
      </c>
      <c r="G103" s="26"/>
    </row>
    <row r="104" spans="1:7" s="27" customFormat="1" ht="19.899999999999999" customHeight="1">
      <c r="A104" s="32" t="s">
        <v>210</v>
      </c>
      <c r="B104" s="25" t="s">
        <v>104</v>
      </c>
      <c r="C104" s="23" t="s">
        <v>55</v>
      </c>
      <c r="D104" s="22">
        <v>2</v>
      </c>
      <c r="E104" s="22"/>
      <c r="F104" s="22">
        <f t="shared" si="18"/>
        <v>0</v>
      </c>
      <c r="G104" s="26"/>
    </row>
    <row r="105" spans="1:7" s="27" customFormat="1" ht="19.899999999999999" customHeight="1">
      <c r="A105" s="32" t="s">
        <v>211</v>
      </c>
      <c r="B105" s="25" t="s">
        <v>248</v>
      </c>
      <c r="C105" s="23" t="s">
        <v>55</v>
      </c>
      <c r="D105" s="22">
        <v>1</v>
      </c>
      <c r="E105" s="22"/>
      <c r="F105" s="22">
        <f t="shared" si="18"/>
        <v>0</v>
      </c>
      <c r="G105" s="26"/>
    </row>
    <row r="106" spans="1:7" s="27" customFormat="1" ht="19.899999999999999" customHeight="1">
      <c r="A106" s="32" t="s">
        <v>212</v>
      </c>
      <c r="B106" s="25" t="s">
        <v>237</v>
      </c>
      <c r="C106" s="23" t="s">
        <v>55</v>
      </c>
      <c r="D106" s="22">
        <v>1</v>
      </c>
      <c r="E106" s="22"/>
      <c r="F106" s="22">
        <f t="shared" si="18"/>
        <v>0</v>
      </c>
      <c r="G106" s="26"/>
    </row>
    <row r="107" spans="1:7" s="27" customFormat="1" ht="19.899999999999999" customHeight="1">
      <c r="A107" s="32" t="s">
        <v>213</v>
      </c>
      <c r="B107" s="25" t="s">
        <v>148</v>
      </c>
      <c r="C107" s="23" t="s">
        <v>55</v>
      </c>
      <c r="D107" s="22">
        <v>1</v>
      </c>
      <c r="E107" s="22"/>
      <c r="F107" s="22">
        <f t="shared" si="18"/>
        <v>0</v>
      </c>
      <c r="G107" s="26"/>
    </row>
    <row r="108" spans="1:7" ht="30" customHeight="1">
      <c r="A108" s="32"/>
      <c r="B108" s="15" t="s">
        <v>105</v>
      </c>
      <c r="C108" s="5"/>
      <c r="D108" s="10"/>
      <c r="E108" s="10"/>
      <c r="F108" s="10">
        <f>SUM(F84:F107)</f>
        <v>0</v>
      </c>
    </row>
    <row r="109" spans="1:7">
      <c r="A109" s="32"/>
      <c r="B109" s="15"/>
      <c r="C109" s="5"/>
      <c r="D109" s="10"/>
      <c r="E109" s="10"/>
      <c r="F109" s="10"/>
    </row>
    <row r="110" spans="1:7" ht="30" customHeight="1">
      <c r="A110" s="59" t="s">
        <v>15</v>
      </c>
      <c r="B110" s="60" t="s">
        <v>288</v>
      </c>
      <c r="C110" s="61" t="s">
        <v>15</v>
      </c>
      <c r="D110" s="62"/>
      <c r="E110" s="62"/>
      <c r="F110" s="62"/>
    </row>
    <row r="111" spans="1:7" ht="30" customHeight="1">
      <c r="A111" s="32" t="s">
        <v>337</v>
      </c>
      <c r="B111" s="15" t="s">
        <v>432</v>
      </c>
      <c r="C111" s="5" t="s">
        <v>55</v>
      </c>
      <c r="D111" s="10">
        <v>3</v>
      </c>
      <c r="E111" s="10"/>
      <c r="F111" s="10">
        <f t="shared" ref="F111:F117" si="19">D111*E111</f>
        <v>0</v>
      </c>
    </row>
    <row r="112" spans="1:7" ht="19.899999999999999" customHeight="1">
      <c r="A112" s="32" t="s">
        <v>338</v>
      </c>
      <c r="B112" s="25" t="s">
        <v>433</v>
      </c>
      <c r="C112" s="23" t="s">
        <v>55</v>
      </c>
      <c r="D112" s="22">
        <v>1</v>
      </c>
      <c r="E112" s="22"/>
      <c r="F112" s="22">
        <f t="shared" si="19"/>
        <v>0</v>
      </c>
      <c r="G112"/>
    </row>
    <row r="113" spans="1:7" ht="19.899999999999999" customHeight="1">
      <c r="A113" s="32" t="s">
        <v>339</v>
      </c>
      <c r="B113" s="15" t="s">
        <v>427</v>
      </c>
      <c r="C113" s="5" t="s">
        <v>55</v>
      </c>
      <c r="D113" s="10">
        <v>1</v>
      </c>
      <c r="E113" s="10"/>
      <c r="F113" s="10">
        <f t="shared" si="19"/>
        <v>0</v>
      </c>
    </row>
    <row r="114" spans="1:7" ht="19.899999999999999" customHeight="1">
      <c r="A114" s="32" t="s">
        <v>340</v>
      </c>
      <c r="B114" s="15" t="s">
        <v>428</v>
      </c>
      <c r="C114" s="5" t="s">
        <v>55</v>
      </c>
      <c r="D114" s="10">
        <v>1</v>
      </c>
      <c r="E114" s="10"/>
      <c r="F114" s="10">
        <f t="shared" si="19"/>
        <v>0</v>
      </c>
    </row>
    <row r="115" spans="1:7" ht="19.899999999999999" customHeight="1">
      <c r="A115" s="32" t="s">
        <v>341</v>
      </c>
      <c r="B115" s="15" t="s">
        <v>429</v>
      </c>
      <c r="C115" s="5" t="s">
        <v>55</v>
      </c>
      <c r="D115" s="10">
        <v>3</v>
      </c>
      <c r="E115" s="10"/>
      <c r="F115" s="10">
        <f t="shared" si="19"/>
        <v>0</v>
      </c>
    </row>
    <row r="116" spans="1:7" ht="19.899999999999999" customHeight="1">
      <c r="A116" s="32" t="s">
        <v>214</v>
      </c>
      <c r="B116" s="15" t="s">
        <v>430</v>
      </c>
      <c r="C116" s="5" t="s">
        <v>55</v>
      </c>
      <c r="D116" s="10">
        <v>1</v>
      </c>
      <c r="E116" s="10"/>
      <c r="F116" s="10">
        <f t="shared" si="19"/>
        <v>0</v>
      </c>
    </row>
    <row r="117" spans="1:7" s="27" customFormat="1" ht="19.899999999999999" customHeight="1">
      <c r="A117" s="32" t="s">
        <v>342</v>
      </c>
      <c r="B117" s="25" t="s">
        <v>240</v>
      </c>
      <c r="C117" s="23" t="s">
        <v>55</v>
      </c>
      <c r="D117" s="22">
        <v>46</v>
      </c>
      <c r="E117" s="22"/>
      <c r="F117" s="22">
        <f t="shared" si="19"/>
        <v>0</v>
      </c>
      <c r="G117" s="26"/>
    </row>
    <row r="118" spans="1:7" s="27" customFormat="1" ht="19.899999999999999" customHeight="1">
      <c r="A118" s="32" t="s">
        <v>215</v>
      </c>
      <c r="B118" s="25" t="s">
        <v>273</v>
      </c>
      <c r="C118" s="23" t="s">
        <v>55</v>
      </c>
      <c r="D118" s="22">
        <v>3</v>
      </c>
      <c r="E118" s="22"/>
      <c r="F118" s="22">
        <f>D118*E118</f>
        <v>0</v>
      </c>
      <c r="G118" s="26"/>
    </row>
    <row r="119" spans="1:7" s="27" customFormat="1" ht="19.899999999999999" customHeight="1">
      <c r="A119" s="32" t="s">
        <v>216</v>
      </c>
      <c r="B119" s="25" t="s">
        <v>289</v>
      </c>
      <c r="C119" s="23" t="s">
        <v>55</v>
      </c>
      <c r="D119" s="22">
        <v>3</v>
      </c>
      <c r="E119" s="22"/>
      <c r="F119" s="22">
        <f>D119*E119</f>
        <v>0</v>
      </c>
      <c r="G119" s="26"/>
    </row>
    <row r="120" spans="1:7" s="27" customFormat="1" ht="19.899999999999999" customHeight="1">
      <c r="A120" s="32" t="s">
        <v>217</v>
      </c>
      <c r="B120" s="25" t="s">
        <v>302</v>
      </c>
      <c r="C120" s="23" t="s">
        <v>55</v>
      </c>
      <c r="D120" s="22">
        <v>10</v>
      </c>
      <c r="E120" s="22"/>
      <c r="F120" s="22">
        <f>D120*E120</f>
        <v>0</v>
      </c>
    </row>
    <row r="121" spans="1:7" s="27" customFormat="1" ht="19.899999999999999" customHeight="1">
      <c r="A121" s="32" t="s">
        <v>218</v>
      </c>
      <c r="B121" s="25" t="s">
        <v>274</v>
      </c>
      <c r="C121" s="23" t="s">
        <v>55</v>
      </c>
      <c r="D121" s="22">
        <v>3</v>
      </c>
      <c r="E121" s="22"/>
      <c r="F121" s="22">
        <f t="shared" ref="F121" si="20">D121*E121</f>
        <v>0</v>
      </c>
      <c r="G121" s="26"/>
    </row>
    <row r="122" spans="1:7" s="27" customFormat="1" ht="19.899999999999999" customHeight="1">
      <c r="A122" s="32" t="s">
        <v>219</v>
      </c>
      <c r="B122" s="25" t="s">
        <v>303</v>
      </c>
      <c r="C122" s="23" t="s">
        <v>55</v>
      </c>
      <c r="D122" s="22">
        <v>1</v>
      </c>
      <c r="E122" s="22"/>
      <c r="F122" s="22">
        <f t="shared" ref="F122" si="21">D122*E122</f>
        <v>0</v>
      </c>
    </row>
    <row r="123" spans="1:7" ht="30" customHeight="1">
      <c r="A123" s="32"/>
      <c r="B123" s="15" t="s">
        <v>106</v>
      </c>
      <c r="C123" s="5"/>
      <c r="D123" s="10"/>
      <c r="E123" s="10"/>
      <c r="F123" s="10">
        <f>SUM(F111:F122)</f>
        <v>0</v>
      </c>
    </row>
    <row r="124" spans="1:7">
      <c r="A124" s="32"/>
      <c r="B124" s="15"/>
      <c r="C124" s="5"/>
      <c r="D124" s="10"/>
      <c r="E124" s="10"/>
      <c r="F124" s="10"/>
    </row>
    <row r="125" spans="1:7" ht="30" customHeight="1">
      <c r="A125" s="59" t="s">
        <v>15</v>
      </c>
      <c r="B125" s="60" t="s">
        <v>290</v>
      </c>
      <c r="C125" s="61" t="s">
        <v>15</v>
      </c>
      <c r="D125" s="62"/>
      <c r="E125" s="62"/>
      <c r="F125" s="62"/>
    </row>
    <row r="126" spans="1:7" s="68" customFormat="1" ht="19.899999999999999" customHeight="1">
      <c r="A126" s="63" t="s">
        <v>220</v>
      </c>
      <c r="B126" s="64" t="s">
        <v>150</v>
      </c>
      <c r="C126" s="65" t="s">
        <v>55</v>
      </c>
      <c r="D126" s="66">
        <v>1</v>
      </c>
      <c r="E126" s="66"/>
      <c r="F126" s="66">
        <f t="shared" ref="F126" si="22">D126*E126</f>
        <v>0</v>
      </c>
      <c r="G126" s="67"/>
    </row>
    <row r="127" spans="1:7" ht="30" customHeight="1">
      <c r="A127" s="32" t="s">
        <v>221</v>
      </c>
      <c r="B127" s="15" t="s">
        <v>434</v>
      </c>
      <c r="C127" s="5" t="s">
        <v>55</v>
      </c>
      <c r="D127" s="10">
        <v>14</v>
      </c>
      <c r="E127" s="10"/>
      <c r="F127" s="10">
        <f t="shared" ref="F127:F130" si="23">D127*E127</f>
        <v>0</v>
      </c>
    </row>
    <row r="128" spans="1:7" ht="19.899999999999999" customHeight="1">
      <c r="A128" s="63" t="s">
        <v>222</v>
      </c>
      <c r="B128" s="15" t="s">
        <v>251</v>
      </c>
      <c r="C128" s="5" t="s">
        <v>55</v>
      </c>
      <c r="D128" s="10">
        <v>14</v>
      </c>
      <c r="E128" s="10"/>
      <c r="F128" s="10">
        <f t="shared" si="23"/>
        <v>0</v>
      </c>
    </row>
    <row r="129" spans="1:7" ht="19.899999999999999" customHeight="1">
      <c r="A129" s="32" t="s">
        <v>343</v>
      </c>
      <c r="B129" s="15" t="s">
        <v>242</v>
      </c>
      <c r="C129" s="5" t="s">
        <v>55</v>
      </c>
      <c r="D129" s="10">
        <v>1</v>
      </c>
      <c r="E129" s="10"/>
      <c r="F129" s="10">
        <f t="shared" si="23"/>
        <v>0</v>
      </c>
    </row>
    <row r="130" spans="1:7" ht="19.899999999999999" customHeight="1">
      <c r="A130" s="63" t="s">
        <v>223</v>
      </c>
      <c r="B130" s="15" t="s">
        <v>263</v>
      </c>
      <c r="C130" s="5" t="s">
        <v>55</v>
      </c>
      <c r="D130" s="10">
        <v>18</v>
      </c>
      <c r="E130" s="10"/>
      <c r="F130" s="10">
        <f t="shared" si="23"/>
        <v>0</v>
      </c>
    </row>
    <row r="131" spans="1:7" ht="19.899999999999999" customHeight="1">
      <c r="A131" s="32" t="s">
        <v>224</v>
      </c>
      <c r="B131" s="15" t="s">
        <v>300</v>
      </c>
      <c r="C131" s="5" t="s">
        <v>55</v>
      </c>
      <c r="D131" s="10">
        <v>18</v>
      </c>
      <c r="E131" s="10"/>
      <c r="F131" s="10">
        <f>D131*E131</f>
        <v>0</v>
      </c>
    </row>
    <row r="132" spans="1:7" ht="29.45" customHeight="1">
      <c r="A132" s="63" t="s">
        <v>225</v>
      </c>
      <c r="B132" s="15" t="s">
        <v>243</v>
      </c>
      <c r="C132" s="5" t="s">
        <v>55</v>
      </c>
      <c r="D132" s="10">
        <v>16</v>
      </c>
      <c r="E132" s="10"/>
      <c r="F132" s="10">
        <f>D132*E132</f>
        <v>0</v>
      </c>
    </row>
    <row r="133" spans="1:7" s="27" customFormat="1" ht="19.899999999999999" customHeight="1">
      <c r="A133" s="32" t="s">
        <v>226</v>
      </c>
      <c r="B133" s="25" t="s">
        <v>267</v>
      </c>
      <c r="C133" s="23" t="s">
        <v>55</v>
      </c>
      <c r="D133" s="22">
        <v>1</v>
      </c>
      <c r="E133" s="22"/>
      <c r="F133" s="22">
        <f t="shared" ref="F133" si="24">D133*E133</f>
        <v>0</v>
      </c>
      <c r="G133" s="26"/>
    </row>
    <row r="134" spans="1:7" ht="19.899999999999999" customHeight="1">
      <c r="A134" s="63" t="s">
        <v>227</v>
      </c>
      <c r="B134" s="15" t="s">
        <v>252</v>
      </c>
      <c r="C134" s="5" t="s">
        <v>55</v>
      </c>
      <c r="D134" s="10">
        <v>34</v>
      </c>
      <c r="E134" s="10"/>
      <c r="F134" s="10">
        <f>D134*E134</f>
        <v>0</v>
      </c>
    </row>
    <row r="135" spans="1:7" s="27" customFormat="1" ht="19.899999999999999" customHeight="1">
      <c r="A135" s="32" t="s">
        <v>228</v>
      </c>
      <c r="B135" s="25" t="s">
        <v>259</v>
      </c>
      <c r="C135" s="23" t="s">
        <v>55</v>
      </c>
      <c r="D135" s="22">
        <v>15</v>
      </c>
      <c r="E135" s="22"/>
      <c r="F135" s="22">
        <f t="shared" ref="F135:F136" si="25">D135*E135</f>
        <v>0</v>
      </c>
      <c r="G135" s="26"/>
    </row>
    <row r="136" spans="1:7" s="21" customFormat="1" ht="19.899999999999999" customHeight="1">
      <c r="A136" s="63" t="s">
        <v>229</v>
      </c>
      <c r="B136" s="18" t="s">
        <v>109</v>
      </c>
      <c r="C136" s="17" t="s">
        <v>55</v>
      </c>
      <c r="D136" s="19">
        <v>1</v>
      </c>
      <c r="E136" s="19"/>
      <c r="F136" s="19">
        <f t="shared" si="25"/>
        <v>0</v>
      </c>
      <c r="G136" s="20"/>
    </row>
    <row r="137" spans="1:7" s="21" customFormat="1" ht="30" customHeight="1">
      <c r="A137" s="33"/>
      <c r="B137" s="18" t="s">
        <v>108</v>
      </c>
      <c r="C137" s="17"/>
      <c r="D137" s="19"/>
      <c r="E137" s="19"/>
      <c r="F137" s="19">
        <f>SUM(F126:F136)</f>
        <v>0</v>
      </c>
      <c r="G137" s="20"/>
    </row>
    <row r="138" spans="1:7">
      <c r="A138" s="32"/>
      <c r="B138" s="15"/>
      <c r="C138" s="5"/>
      <c r="D138" s="10"/>
      <c r="E138" s="10"/>
      <c r="F138" s="10"/>
    </row>
    <row r="139" spans="1:7">
      <c r="A139" s="32"/>
      <c r="B139" s="15"/>
      <c r="C139" s="5"/>
      <c r="D139" s="10"/>
      <c r="E139" s="10"/>
      <c r="F139" s="10"/>
    </row>
    <row r="140" spans="1:7" ht="30" customHeight="1">
      <c r="A140" s="69" t="s">
        <v>15</v>
      </c>
      <c r="B140" s="70" t="s">
        <v>291</v>
      </c>
      <c r="C140" s="71" t="s">
        <v>15</v>
      </c>
      <c r="D140" s="72"/>
      <c r="E140" s="72"/>
      <c r="F140" s="72"/>
    </row>
    <row r="141" spans="1:7" s="27" customFormat="1" ht="30" customHeight="1">
      <c r="A141" s="32" t="s">
        <v>230</v>
      </c>
      <c r="B141" s="25" t="s">
        <v>260</v>
      </c>
      <c r="C141" s="23" t="s">
        <v>55</v>
      </c>
      <c r="D141" s="22">
        <v>1</v>
      </c>
      <c r="E141" s="22"/>
      <c r="F141" s="22">
        <f t="shared" ref="F141:F148" si="26">D141*E141</f>
        <v>0</v>
      </c>
      <c r="G141" s="26"/>
    </row>
    <row r="142" spans="1:7" s="27" customFormat="1" ht="19.899999999999999" customHeight="1">
      <c r="A142" s="32" t="s">
        <v>231</v>
      </c>
      <c r="B142" s="25" t="s">
        <v>277</v>
      </c>
      <c r="C142" s="23" t="s">
        <v>55</v>
      </c>
      <c r="D142" s="22">
        <v>1</v>
      </c>
      <c r="E142" s="22"/>
      <c r="F142" s="22">
        <f t="shared" si="26"/>
        <v>0</v>
      </c>
      <c r="G142" s="26"/>
    </row>
    <row r="143" spans="1:7" s="27" customFormat="1" ht="19.899999999999999" customHeight="1">
      <c r="A143" s="32" t="s">
        <v>232</v>
      </c>
      <c r="B143" s="25" t="s">
        <v>96</v>
      </c>
      <c r="C143" s="23" t="s">
        <v>55</v>
      </c>
      <c r="D143" s="22">
        <v>1</v>
      </c>
      <c r="E143" s="22"/>
      <c r="F143" s="22">
        <f t="shared" si="26"/>
        <v>0</v>
      </c>
      <c r="G143" s="26"/>
    </row>
    <row r="144" spans="1:7" s="27" customFormat="1" ht="19.899999999999999" customHeight="1">
      <c r="A144" s="32" t="s">
        <v>233</v>
      </c>
      <c r="B144" s="25" t="s">
        <v>279</v>
      </c>
      <c r="C144" s="23" t="s">
        <v>55</v>
      </c>
      <c r="D144" s="22">
        <v>5</v>
      </c>
      <c r="E144" s="22"/>
      <c r="F144" s="22">
        <f t="shared" si="26"/>
        <v>0</v>
      </c>
    </row>
    <row r="145" spans="1:7" s="27" customFormat="1" ht="19.899999999999999" customHeight="1">
      <c r="A145" s="32" t="s">
        <v>234</v>
      </c>
      <c r="B145" s="25" t="s">
        <v>114</v>
      </c>
      <c r="C145" s="23" t="s">
        <v>55</v>
      </c>
      <c r="D145" s="22">
        <v>1</v>
      </c>
      <c r="E145" s="22"/>
      <c r="F145" s="22">
        <f t="shared" si="26"/>
        <v>0</v>
      </c>
      <c r="G145" s="26"/>
    </row>
    <row r="146" spans="1:7" s="27" customFormat="1" ht="19.899999999999999" customHeight="1">
      <c r="A146" s="32" t="s">
        <v>344</v>
      </c>
      <c r="B146" s="25" t="s">
        <v>110</v>
      </c>
      <c r="C146" s="23" t="s">
        <v>55</v>
      </c>
      <c r="D146" s="22">
        <v>1</v>
      </c>
      <c r="E146" s="22"/>
      <c r="F146" s="22">
        <f t="shared" si="26"/>
        <v>0</v>
      </c>
      <c r="G146" s="26"/>
    </row>
    <row r="147" spans="1:7" s="27" customFormat="1" ht="19.899999999999999" customHeight="1">
      <c r="A147" s="32" t="s">
        <v>345</v>
      </c>
      <c r="B147" s="25" t="s">
        <v>253</v>
      </c>
      <c r="C147" s="23" t="s">
        <v>55</v>
      </c>
      <c r="D147" s="22">
        <v>1</v>
      </c>
      <c r="E147" s="22"/>
      <c r="F147" s="22">
        <f t="shared" si="26"/>
        <v>0</v>
      </c>
      <c r="G147" s="26"/>
    </row>
    <row r="148" spans="1:7" s="27" customFormat="1" ht="19.899999999999999" customHeight="1">
      <c r="A148" s="32" t="s">
        <v>346</v>
      </c>
      <c r="B148" s="25" t="s">
        <v>98</v>
      </c>
      <c r="C148" s="23" t="s">
        <v>55</v>
      </c>
      <c r="D148" s="22">
        <v>1</v>
      </c>
      <c r="E148" s="22"/>
      <c r="F148" s="22">
        <f t="shared" si="26"/>
        <v>0</v>
      </c>
      <c r="G148" s="26"/>
    </row>
    <row r="149" spans="1:7" s="27" customFormat="1" ht="19.899999999999999" customHeight="1">
      <c r="A149" s="32" t="s">
        <v>347</v>
      </c>
      <c r="B149" s="25" t="s">
        <v>264</v>
      </c>
      <c r="C149" s="23" t="s">
        <v>55</v>
      </c>
      <c r="D149" s="22">
        <v>13</v>
      </c>
      <c r="E149" s="22"/>
      <c r="F149" s="22">
        <f>D149*E149</f>
        <v>0</v>
      </c>
      <c r="G149" s="26"/>
    </row>
    <row r="150" spans="1:7" s="27" customFormat="1" ht="19.899999999999999" customHeight="1">
      <c r="A150" s="32" t="s">
        <v>348</v>
      </c>
      <c r="B150" s="25" t="s">
        <v>112</v>
      </c>
      <c r="C150" s="23" t="s">
        <v>55</v>
      </c>
      <c r="D150" s="22">
        <v>4</v>
      </c>
      <c r="E150" s="22"/>
      <c r="F150" s="22">
        <f t="shared" ref="F150:F157" si="27">D150*E150</f>
        <v>0</v>
      </c>
      <c r="G150" s="26"/>
    </row>
    <row r="151" spans="1:7" s="27" customFormat="1" ht="19.899999999999999" customHeight="1">
      <c r="A151" s="32" t="s">
        <v>349</v>
      </c>
      <c r="B151" s="25" t="s">
        <v>100</v>
      </c>
      <c r="C151" s="23" t="s">
        <v>55</v>
      </c>
      <c r="D151" s="22">
        <v>6</v>
      </c>
      <c r="E151" s="22"/>
      <c r="F151" s="22">
        <f t="shared" si="27"/>
        <v>0</v>
      </c>
      <c r="G151" s="26"/>
    </row>
    <row r="152" spans="1:7" s="27" customFormat="1" ht="19.899999999999999" customHeight="1">
      <c r="A152" s="32" t="s">
        <v>350</v>
      </c>
      <c r="B152" s="25" t="s">
        <v>137</v>
      </c>
      <c r="C152" s="23" t="s">
        <v>55</v>
      </c>
      <c r="D152" s="22">
        <v>2</v>
      </c>
      <c r="E152" s="22"/>
      <c r="F152" s="22">
        <f t="shared" si="27"/>
        <v>0</v>
      </c>
      <c r="G152" s="26"/>
    </row>
    <row r="153" spans="1:7" s="27" customFormat="1" ht="19.899999999999999" customHeight="1">
      <c r="A153" s="32" t="s">
        <v>351</v>
      </c>
      <c r="B153" s="25" t="s">
        <v>101</v>
      </c>
      <c r="C153" s="23" t="s">
        <v>55</v>
      </c>
      <c r="D153" s="22">
        <v>5</v>
      </c>
      <c r="E153" s="22"/>
      <c r="F153" s="22">
        <f t="shared" si="27"/>
        <v>0</v>
      </c>
      <c r="G153" s="26"/>
    </row>
    <row r="154" spans="1:7" s="27" customFormat="1" ht="19.899999999999999" customHeight="1">
      <c r="A154" s="32" t="s">
        <v>352</v>
      </c>
      <c r="B154" s="25" t="s">
        <v>99</v>
      </c>
      <c r="C154" s="23" t="s">
        <v>55</v>
      </c>
      <c r="D154" s="22">
        <v>45</v>
      </c>
      <c r="E154" s="22"/>
      <c r="F154" s="22">
        <f t="shared" si="27"/>
        <v>0</v>
      </c>
      <c r="G154" s="26"/>
    </row>
    <row r="155" spans="1:7" s="27" customFormat="1" ht="19.899999999999999" customHeight="1">
      <c r="A155" s="32" t="s">
        <v>353</v>
      </c>
      <c r="B155" s="25" t="s">
        <v>143</v>
      </c>
      <c r="C155" s="23" t="s">
        <v>55</v>
      </c>
      <c r="D155" s="22">
        <v>2</v>
      </c>
      <c r="E155" s="22"/>
      <c r="F155" s="22">
        <f t="shared" si="27"/>
        <v>0</v>
      </c>
      <c r="G155" s="26"/>
    </row>
    <row r="156" spans="1:7" s="27" customFormat="1" ht="19.899999999999999" customHeight="1">
      <c r="A156" s="32" t="s">
        <v>354</v>
      </c>
      <c r="B156" s="25" t="s">
        <v>144</v>
      </c>
      <c r="C156" s="23" t="s">
        <v>55</v>
      </c>
      <c r="D156" s="22">
        <v>2</v>
      </c>
      <c r="E156" s="22"/>
      <c r="F156" s="22">
        <f t="shared" si="27"/>
        <v>0</v>
      </c>
      <c r="G156" s="26"/>
    </row>
    <row r="157" spans="1:7" s="27" customFormat="1" ht="19.899999999999999" customHeight="1">
      <c r="A157" s="32" t="s">
        <v>355</v>
      </c>
      <c r="B157" s="25" t="s">
        <v>103</v>
      </c>
      <c r="C157" s="23" t="s">
        <v>55</v>
      </c>
      <c r="D157" s="22">
        <v>2</v>
      </c>
      <c r="E157" s="22"/>
      <c r="F157" s="22">
        <f t="shared" si="27"/>
        <v>0</v>
      </c>
      <c r="G157" s="26"/>
    </row>
    <row r="158" spans="1:7" s="27" customFormat="1" ht="19.899999999999999" customHeight="1">
      <c r="A158" s="32" t="s">
        <v>356</v>
      </c>
      <c r="B158" s="25" t="s">
        <v>111</v>
      </c>
      <c r="C158" s="23" t="s">
        <v>55</v>
      </c>
      <c r="D158" s="22">
        <v>1</v>
      </c>
      <c r="E158" s="22"/>
      <c r="F158" s="22">
        <f>D158*E158</f>
        <v>0</v>
      </c>
      <c r="G158" s="26"/>
    </row>
    <row r="159" spans="1:7" s="27" customFormat="1" ht="19.899999999999999" customHeight="1">
      <c r="A159" s="32" t="s">
        <v>357</v>
      </c>
      <c r="B159" s="25" t="s">
        <v>102</v>
      </c>
      <c r="C159" s="23" t="s">
        <v>55</v>
      </c>
      <c r="D159" s="22">
        <v>1</v>
      </c>
      <c r="E159" s="22"/>
      <c r="F159" s="22">
        <f>D159*E159</f>
        <v>0</v>
      </c>
      <c r="G159" s="26"/>
    </row>
    <row r="160" spans="1:7" s="27" customFormat="1" ht="19.899999999999999" customHeight="1">
      <c r="A160" s="32" t="s">
        <v>358</v>
      </c>
      <c r="B160" s="25" t="s">
        <v>135</v>
      </c>
      <c r="C160" s="23" t="s">
        <v>55</v>
      </c>
      <c r="D160" s="22">
        <v>180</v>
      </c>
      <c r="E160" s="22"/>
      <c r="F160" s="22">
        <f t="shared" ref="F160:F164" si="28">D160*E160</f>
        <v>0</v>
      </c>
      <c r="G160" s="26"/>
    </row>
    <row r="161" spans="1:7" s="27" customFormat="1" ht="19.899999999999999" customHeight="1">
      <c r="A161" s="32" t="s">
        <v>359</v>
      </c>
      <c r="B161" s="25" t="s">
        <v>104</v>
      </c>
      <c r="C161" s="23" t="s">
        <v>55</v>
      </c>
      <c r="D161" s="22">
        <v>2</v>
      </c>
      <c r="E161" s="22"/>
      <c r="F161" s="22">
        <f t="shared" si="28"/>
        <v>0</v>
      </c>
      <c r="G161" s="26"/>
    </row>
    <row r="162" spans="1:7" s="27" customFormat="1" ht="19.899999999999999" customHeight="1">
      <c r="A162" s="32" t="s">
        <v>360</v>
      </c>
      <c r="B162" s="25" t="s">
        <v>248</v>
      </c>
      <c r="C162" s="23" t="s">
        <v>55</v>
      </c>
      <c r="D162" s="22">
        <v>1</v>
      </c>
      <c r="E162" s="22"/>
      <c r="F162" s="22">
        <f t="shared" si="28"/>
        <v>0</v>
      </c>
      <c r="G162" s="26"/>
    </row>
    <row r="163" spans="1:7" s="27" customFormat="1" ht="19.899999999999999" customHeight="1">
      <c r="A163" s="32" t="s">
        <v>361</v>
      </c>
      <c r="B163" s="25" t="s">
        <v>237</v>
      </c>
      <c r="C163" s="23" t="s">
        <v>55</v>
      </c>
      <c r="D163" s="22">
        <v>1</v>
      </c>
      <c r="E163" s="22"/>
      <c r="F163" s="22">
        <f t="shared" si="28"/>
        <v>0</v>
      </c>
      <c r="G163" s="26"/>
    </row>
    <row r="164" spans="1:7" s="27" customFormat="1" ht="19.899999999999999" customHeight="1">
      <c r="A164" s="32" t="s">
        <v>362</v>
      </c>
      <c r="B164" s="25" t="s">
        <v>148</v>
      </c>
      <c r="C164" s="23" t="s">
        <v>55</v>
      </c>
      <c r="D164" s="22">
        <v>1</v>
      </c>
      <c r="E164" s="22"/>
      <c r="F164" s="22">
        <f t="shared" si="28"/>
        <v>0</v>
      </c>
      <c r="G164" s="26"/>
    </row>
    <row r="165" spans="1:7" ht="30" customHeight="1">
      <c r="A165" s="32"/>
      <c r="B165" s="15" t="s">
        <v>105</v>
      </c>
      <c r="C165" s="5"/>
      <c r="D165" s="10"/>
      <c r="E165" s="10"/>
      <c r="F165" s="10">
        <f>SUM(F141:F164)</f>
        <v>0</v>
      </c>
    </row>
    <row r="166" spans="1:7">
      <c r="A166" s="32"/>
      <c r="B166" s="15"/>
      <c r="C166" s="5"/>
      <c r="D166" s="10"/>
      <c r="E166" s="10"/>
      <c r="F166" s="10"/>
    </row>
    <row r="167" spans="1:7" ht="30" customHeight="1">
      <c r="A167" s="73" t="s">
        <v>15</v>
      </c>
      <c r="B167" s="74" t="s">
        <v>292</v>
      </c>
      <c r="C167" s="75" t="s">
        <v>15</v>
      </c>
      <c r="D167" s="76"/>
      <c r="E167" s="76"/>
      <c r="F167" s="76"/>
    </row>
    <row r="168" spans="1:7" ht="30" customHeight="1">
      <c r="A168" s="32" t="s">
        <v>363</v>
      </c>
      <c r="B168" s="15" t="s">
        <v>432</v>
      </c>
      <c r="C168" s="5" t="s">
        <v>55</v>
      </c>
      <c r="D168" s="10">
        <v>4</v>
      </c>
      <c r="E168" s="10"/>
      <c r="F168" s="10">
        <f t="shared" ref="F168:F171" si="29">D168*E168</f>
        <v>0</v>
      </c>
    </row>
    <row r="169" spans="1:7" ht="19.899999999999999" customHeight="1">
      <c r="A169" s="32" t="s">
        <v>364</v>
      </c>
      <c r="B169" s="15" t="s">
        <v>429</v>
      </c>
      <c r="C169" s="5" t="s">
        <v>55</v>
      </c>
      <c r="D169" s="10">
        <v>4</v>
      </c>
      <c r="E169" s="10"/>
      <c r="F169" s="10">
        <f t="shared" si="29"/>
        <v>0</v>
      </c>
    </row>
    <row r="170" spans="1:7" ht="19.899999999999999" customHeight="1">
      <c r="A170" s="32" t="s">
        <v>365</v>
      </c>
      <c r="B170" s="15" t="s">
        <v>430</v>
      </c>
      <c r="C170" s="5" t="s">
        <v>55</v>
      </c>
      <c r="D170" s="10">
        <v>1</v>
      </c>
      <c r="E170" s="10"/>
      <c r="F170" s="10">
        <f t="shared" si="29"/>
        <v>0</v>
      </c>
    </row>
    <row r="171" spans="1:7" s="27" customFormat="1" ht="19.899999999999999" customHeight="1">
      <c r="A171" s="32" t="s">
        <v>366</v>
      </c>
      <c r="B171" s="25" t="s">
        <v>240</v>
      </c>
      <c r="C171" s="23" t="s">
        <v>55</v>
      </c>
      <c r="D171" s="22">
        <v>32</v>
      </c>
      <c r="E171" s="22"/>
      <c r="F171" s="22">
        <f t="shared" si="29"/>
        <v>0</v>
      </c>
      <c r="G171" s="26"/>
    </row>
    <row r="172" spans="1:7" s="27" customFormat="1" ht="19.899999999999999" customHeight="1">
      <c r="A172" s="32" t="s">
        <v>367</v>
      </c>
      <c r="B172" s="25" t="s">
        <v>273</v>
      </c>
      <c r="C172" s="23" t="s">
        <v>55</v>
      </c>
      <c r="D172" s="22">
        <v>4</v>
      </c>
      <c r="E172" s="22"/>
      <c r="F172" s="22">
        <f>D172*E172</f>
        <v>0</v>
      </c>
      <c r="G172" s="26"/>
    </row>
    <row r="173" spans="1:7" s="27" customFormat="1" ht="19.899999999999999" customHeight="1">
      <c r="A173" s="32" t="s">
        <v>368</v>
      </c>
      <c r="B173" s="25" t="s">
        <v>289</v>
      </c>
      <c r="C173" s="23" t="s">
        <v>55</v>
      </c>
      <c r="D173" s="22">
        <v>4</v>
      </c>
      <c r="E173" s="22"/>
      <c r="F173" s="22">
        <f>D173*E173</f>
        <v>0</v>
      </c>
      <c r="G173" s="26"/>
    </row>
    <row r="174" spans="1:7" s="27" customFormat="1" ht="19.899999999999999" customHeight="1">
      <c r="A174" s="32" t="s">
        <v>369</v>
      </c>
      <c r="B174" s="25" t="s">
        <v>435</v>
      </c>
      <c r="C174" s="23" t="s">
        <v>55</v>
      </c>
      <c r="D174" s="22">
        <v>4</v>
      </c>
      <c r="E174" s="22"/>
      <c r="F174" s="22">
        <f t="shared" ref="F174" si="30">D174*E174</f>
        <v>0</v>
      </c>
      <c r="G174" s="26"/>
    </row>
    <row r="175" spans="1:7" ht="30" customHeight="1">
      <c r="A175" s="32"/>
      <c r="B175" s="15" t="s">
        <v>106</v>
      </c>
      <c r="C175" s="5"/>
      <c r="D175" s="10"/>
      <c r="E175" s="10"/>
      <c r="F175" s="10">
        <f>SUM(F168:F174)</f>
        <v>0</v>
      </c>
    </row>
    <row r="176" spans="1:7">
      <c r="A176" s="32"/>
      <c r="B176" s="15"/>
      <c r="C176" s="5"/>
      <c r="D176" s="10"/>
      <c r="E176" s="10"/>
      <c r="F176" s="10"/>
    </row>
    <row r="177" spans="1:7" ht="30" customHeight="1">
      <c r="A177" s="73" t="s">
        <v>15</v>
      </c>
      <c r="B177" s="74" t="s">
        <v>293</v>
      </c>
      <c r="C177" s="75" t="s">
        <v>15</v>
      </c>
      <c r="D177" s="76"/>
      <c r="E177" s="76"/>
      <c r="F177" s="76"/>
    </row>
    <row r="178" spans="1:7" s="68" customFormat="1" ht="19.899999999999999" customHeight="1">
      <c r="A178" s="63" t="s">
        <v>370</v>
      </c>
      <c r="B178" s="64" t="s">
        <v>150</v>
      </c>
      <c r="C178" s="65" t="s">
        <v>55</v>
      </c>
      <c r="D178" s="66">
        <v>2</v>
      </c>
      <c r="E178" s="66"/>
      <c r="F178" s="66">
        <f t="shared" ref="F178:F183" si="31">D178*E178</f>
        <v>0</v>
      </c>
      <c r="G178" s="67"/>
    </row>
    <row r="179" spans="1:7" s="68" customFormat="1" ht="30" customHeight="1">
      <c r="A179" s="63" t="s">
        <v>371</v>
      </c>
      <c r="B179" s="64" t="s">
        <v>294</v>
      </c>
      <c r="C179" s="65" t="s">
        <v>55</v>
      </c>
      <c r="D179" s="66">
        <v>1</v>
      </c>
      <c r="E179" s="66"/>
      <c r="F179" s="66">
        <f t="shared" si="31"/>
        <v>0</v>
      </c>
      <c r="G179" s="67"/>
    </row>
    <row r="180" spans="1:7" s="68" customFormat="1" ht="19.899999999999999" customHeight="1">
      <c r="A180" s="63" t="s">
        <v>372</v>
      </c>
      <c r="B180" s="64" t="s">
        <v>296</v>
      </c>
      <c r="C180" s="65" t="s">
        <v>55</v>
      </c>
      <c r="D180" s="66">
        <v>1</v>
      </c>
      <c r="E180" s="66"/>
      <c r="F180" s="66">
        <f t="shared" ref="F180" si="32">D180*E180</f>
        <v>0</v>
      </c>
      <c r="G180" s="67"/>
    </row>
    <row r="181" spans="1:7" ht="30" customHeight="1">
      <c r="A181" s="63" t="s">
        <v>373</v>
      </c>
      <c r="B181" s="15" t="s">
        <v>434</v>
      </c>
      <c r="C181" s="5" t="s">
        <v>55</v>
      </c>
      <c r="D181" s="10">
        <v>17</v>
      </c>
      <c r="E181" s="10"/>
      <c r="F181" s="10">
        <f t="shared" si="31"/>
        <v>0</v>
      </c>
    </row>
    <row r="182" spans="1:7" ht="19.899999999999999" customHeight="1">
      <c r="A182" s="63" t="s">
        <v>374</v>
      </c>
      <c r="B182" s="15" t="s">
        <v>251</v>
      </c>
      <c r="C182" s="5" t="s">
        <v>55</v>
      </c>
      <c r="D182" s="10">
        <v>17</v>
      </c>
      <c r="E182" s="10"/>
      <c r="F182" s="10">
        <f t="shared" si="31"/>
        <v>0</v>
      </c>
    </row>
    <row r="183" spans="1:7" ht="19.899999999999999" customHeight="1">
      <c r="A183" s="63" t="s">
        <v>375</v>
      </c>
      <c r="B183" s="15" t="s">
        <v>263</v>
      </c>
      <c r="C183" s="5" t="s">
        <v>55</v>
      </c>
      <c r="D183" s="10">
        <v>18</v>
      </c>
      <c r="E183" s="10"/>
      <c r="F183" s="10">
        <f t="shared" si="31"/>
        <v>0</v>
      </c>
    </row>
    <row r="184" spans="1:7" ht="19.899999999999999" customHeight="1">
      <c r="A184" s="63" t="s">
        <v>376</v>
      </c>
      <c r="B184" s="15" t="s">
        <v>300</v>
      </c>
      <c r="C184" s="5" t="s">
        <v>55</v>
      </c>
      <c r="D184" s="10">
        <v>18</v>
      </c>
      <c r="E184" s="10"/>
      <c r="F184" s="10">
        <f>D184*E184</f>
        <v>0</v>
      </c>
    </row>
    <row r="185" spans="1:7" ht="29.45" customHeight="1">
      <c r="A185" s="63" t="s">
        <v>377</v>
      </c>
      <c r="B185" s="15" t="s">
        <v>243</v>
      </c>
      <c r="C185" s="5" t="s">
        <v>55</v>
      </c>
      <c r="D185" s="10">
        <v>21</v>
      </c>
      <c r="E185" s="10"/>
      <c r="F185" s="10">
        <f>D185*E185</f>
        <v>0</v>
      </c>
    </row>
    <row r="186" spans="1:7" ht="19.899999999999999" customHeight="1">
      <c r="A186" s="63" t="s">
        <v>378</v>
      </c>
      <c r="B186" s="15" t="s">
        <v>252</v>
      </c>
      <c r="C186" s="5" t="s">
        <v>55</v>
      </c>
      <c r="D186" s="10">
        <v>40</v>
      </c>
      <c r="E186" s="10"/>
      <c r="F186" s="10">
        <f>D186*E186</f>
        <v>0</v>
      </c>
    </row>
    <row r="187" spans="1:7" s="27" customFormat="1" ht="19.899999999999999" customHeight="1">
      <c r="A187" s="63" t="s">
        <v>379</v>
      </c>
      <c r="B187" s="25" t="s">
        <v>259</v>
      </c>
      <c r="C187" s="23" t="s">
        <v>55</v>
      </c>
      <c r="D187" s="22">
        <v>17</v>
      </c>
      <c r="E187" s="22"/>
      <c r="F187" s="22">
        <f t="shared" ref="F187:F188" si="33">D187*E187</f>
        <v>0</v>
      </c>
      <c r="G187" s="26"/>
    </row>
    <row r="188" spans="1:7" s="21" customFormat="1" ht="19.899999999999999" customHeight="1">
      <c r="A188" s="63" t="s">
        <v>380</v>
      </c>
      <c r="B188" s="18" t="s">
        <v>109</v>
      </c>
      <c r="C188" s="17" t="s">
        <v>55</v>
      </c>
      <c r="D188" s="19">
        <v>1</v>
      </c>
      <c r="E188" s="19"/>
      <c r="F188" s="19">
        <f t="shared" si="33"/>
        <v>0</v>
      </c>
      <c r="G188" s="20"/>
    </row>
    <row r="189" spans="1:7" s="21" customFormat="1" ht="30" customHeight="1">
      <c r="A189" s="33"/>
      <c r="B189" s="18" t="s">
        <v>108</v>
      </c>
      <c r="C189" s="17"/>
      <c r="D189" s="19"/>
      <c r="E189" s="19"/>
      <c r="F189" s="19">
        <f>SUM(F178:F188)</f>
        <v>0</v>
      </c>
      <c r="G189" s="20"/>
    </row>
    <row r="190" spans="1:7">
      <c r="A190" s="32"/>
      <c r="B190" s="15"/>
      <c r="C190" s="5"/>
      <c r="D190" s="10"/>
      <c r="E190" s="10"/>
      <c r="F190" s="10"/>
    </row>
    <row r="191" spans="1:7" ht="30" customHeight="1">
      <c r="A191" s="40" t="s">
        <v>15</v>
      </c>
      <c r="B191" s="44" t="s">
        <v>125</v>
      </c>
      <c r="C191" s="42" t="s">
        <v>15</v>
      </c>
      <c r="D191" s="43"/>
      <c r="E191" s="43"/>
      <c r="F191" s="43"/>
    </row>
    <row r="192" spans="1:7" ht="19.899999999999999" customHeight="1">
      <c r="A192" s="23" t="s">
        <v>381</v>
      </c>
      <c r="B192" s="15" t="s">
        <v>115</v>
      </c>
      <c r="C192" s="5" t="s">
        <v>60</v>
      </c>
      <c r="D192" s="22">
        <v>335</v>
      </c>
      <c r="E192" s="22"/>
      <c r="F192" s="10">
        <f t="shared" ref="F192:F219" si="34">D192*E192</f>
        <v>0</v>
      </c>
    </row>
    <row r="193" spans="1:12" ht="19.899999999999999" customHeight="1">
      <c r="A193" s="23" t="s">
        <v>382</v>
      </c>
      <c r="B193" s="15" t="s">
        <v>116</v>
      </c>
      <c r="C193" s="5" t="s">
        <v>60</v>
      </c>
      <c r="D193" s="22">
        <v>415</v>
      </c>
      <c r="E193" s="22"/>
      <c r="F193" s="10">
        <f t="shared" si="34"/>
        <v>0</v>
      </c>
    </row>
    <row r="194" spans="1:12" s="78" customFormat="1" ht="19.899999999999999" customHeight="1">
      <c r="A194" s="23" t="s">
        <v>383</v>
      </c>
      <c r="B194" s="15" t="s">
        <v>117</v>
      </c>
      <c r="C194" s="5" t="s">
        <v>60</v>
      </c>
      <c r="D194" s="22">
        <v>190</v>
      </c>
      <c r="E194" s="22"/>
      <c r="F194" s="10">
        <f t="shared" si="34"/>
        <v>0</v>
      </c>
      <c r="G194" s="77"/>
    </row>
    <row r="195" spans="1:12" s="78" customFormat="1" ht="19.899999999999999" customHeight="1">
      <c r="A195" s="23" t="s">
        <v>384</v>
      </c>
      <c r="B195" s="15" t="s">
        <v>151</v>
      </c>
      <c r="C195" s="5" t="s">
        <v>60</v>
      </c>
      <c r="D195" s="22">
        <v>3160</v>
      </c>
      <c r="E195" s="22"/>
      <c r="F195" s="10">
        <f t="shared" si="34"/>
        <v>0</v>
      </c>
      <c r="G195" s="77"/>
    </row>
    <row r="196" spans="1:12" s="78" customFormat="1" ht="19.899999999999999" customHeight="1">
      <c r="A196" s="23" t="s">
        <v>385</v>
      </c>
      <c r="B196" s="15" t="s">
        <v>152</v>
      </c>
      <c r="C196" s="5" t="s">
        <v>60</v>
      </c>
      <c r="D196" s="22">
        <v>3412</v>
      </c>
      <c r="E196" s="22"/>
      <c r="F196" s="10">
        <f t="shared" si="34"/>
        <v>0</v>
      </c>
      <c r="G196" s="77"/>
      <c r="J196" s="54"/>
      <c r="L196" s="54"/>
    </row>
    <row r="197" spans="1:12" s="78" customFormat="1" ht="19.899999999999999" customHeight="1">
      <c r="A197" s="23" t="s">
        <v>386</v>
      </c>
      <c r="B197" s="15" t="s">
        <v>153</v>
      </c>
      <c r="C197" s="5" t="s">
        <v>60</v>
      </c>
      <c r="D197" s="22">
        <v>75</v>
      </c>
      <c r="E197" s="22"/>
      <c r="F197" s="10">
        <f t="shared" si="34"/>
        <v>0</v>
      </c>
      <c r="G197" s="77"/>
    </row>
    <row r="198" spans="1:12" s="78" customFormat="1" ht="19.899999999999999" customHeight="1">
      <c r="A198" s="23" t="s">
        <v>387</v>
      </c>
      <c r="B198" s="15" t="s">
        <v>118</v>
      </c>
      <c r="C198" s="5" t="s">
        <v>60</v>
      </c>
      <c r="D198" s="22">
        <v>108</v>
      </c>
      <c r="E198" s="22"/>
      <c r="F198" s="10">
        <f t="shared" si="34"/>
        <v>0</v>
      </c>
      <c r="G198" s="77"/>
    </row>
    <row r="199" spans="1:12" s="78" customFormat="1" ht="19.899999999999999" customHeight="1">
      <c r="A199" s="23" t="s">
        <v>388</v>
      </c>
      <c r="B199" s="15" t="s">
        <v>119</v>
      </c>
      <c r="C199" s="5" t="s">
        <v>60</v>
      </c>
      <c r="D199" s="22">
        <v>65</v>
      </c>
      <c r="E199" s="22"/>
      <c r="F199" s="10">
        <f t="shared" ref="F199" si="35">D199*E199</f>
        <v>0</v>
      </c>
      <c r="G199" s="77"/>
    </row>
    <row r="200" spans="1:12" s="78" customFormat="1" ht="19.899999999999999" customHeight="1">
      <c r="A200" s="23" t="s">
        <v>389</v>
      </c>
      <c r="B200" s="15" t="s">
        <v>268</v>
      </c>
      <c r="C200" s="5" t="s">
        <v>60</v>
      </c>
      <c r="D200" s="22">
        <v>35</v>
      </c>
      <c r="E200" s="22"/>
      <c r="F200" s="10">
        <f t="shared" si="34"/>
        <v>0</v>
      </c>
      <c r="G200" s="77"/>
    </row>
    <row r="201" spans="1:12" s="78" customFormat="1" ht="19.899999999999999" customHeight="1">
      <c r="A201" s="23" t="s">
        <v>390</v>
      </c>
      <c r="B201" s="15" t="s">
        <v>246</v>
      </c>
      <c r="C201" s="5" t="s">
        <v>60</v>
      </c>
      <c r="D201" s="22">
        <v>1530</v>
      </c>
      <c r="E201" s="22"/>
      <c r="F201" s="10">
        <f t="shared" si="34"/>
        <v>0</v>
      </c>
      <c r="G201" s="77"/>
    </row>
    <row r="202" spans="1:12" s="78" customFormat="1" ht="19.899999999999999" customHeight="1">
      <c r="A202" s="23" t="s">
        <v>391</v>
      </c>
      <c r="B202" s="15" t="s">
        <v>261</v>
      </c>
      <c r="C202" s="5" t="s">
        <v>60</v>
      </c>
      <c r="D202" s="22">
        <v>70</v>
      </c>
      <c r="E202" s="22"/>
      <c r="F202" s="10">
        <f t="shared" ref="F202:F206" si="36">D202*E202</f>
        <v>0</v>
      </c>
      <c r="G202" s="77"/>
    </row>
    <row r="203" spans="1:12" s="78" customFormat="1" ht="19.899999999999999" customHeight="1">
      <c r="A203" s="23" t="s">
        <v>392</v>
      </c>
      <c r="B203" s="15" t="s">
        <v>247</v>
      </c>
      <c r="C203" s="5" t="s">
        <v>60</v>
      </c>
      <c r="D203" s="22">
        <v>210</v>
      </c>
      <c r="E203" s="22"/>
      <c r="F203" s="10">
        <f t="shared" si="36"/>
        <v>0</v>
      </c>
      <c r="G203" s="77"/>
    </row>
    <row r="204" spans="1:12" s="78" customFormat="1" ht="19.899999999999999" customHeight="1">
      <c r="A204" s="23" t="s">
        <v>393</v>
      </c>
      <c r="B204" s="15" t="s">
        <v>262</v>
      </c>
      <c r="C204" s="5" t="s">
        <v>60</v>
      </c>
      <c r="D204" s="22">
        <v>20</v>
      </c>
      <c r="E204" s="22"/>
      <c r="F204" s="10">
        <f t="shared" ref="F204" si="37">D204*E204</f>
        <v>0</v>
      </c>
      <c r="G204" s="77"/>
    </row>
    <row r="205" spans="1:12" s="78" customFormat="1" ht="19.899999999999999" customHeight="1">
      <c r="A205" s="23" t="s">
        <v>394</v>
      </c>
      <c r="B205" s="15" t="s">
        <v>298</v>
      </c>
      <c r="C205" s="5" t="s">
        <v>60</v>
      </c>
      <c r="D205" s="22">
        <v>95</v>
      </c>
      <c r="E205" s="22"/>
      <c r="F205" s="10">
        <f t="shared" si="36"/>
        <v>0</v>
      </c>
      <c r="G205" s="77"/>
    </row>
    <row r="206" spans="1:12" s="78" customFormat="1" ht="19.899999999999999" customHeight="1">
      <c r="A206" s="23" t="s">
        <v>395</v>
      </c>
      <c r="B206" s="15" t="s">
        <v>120</v>
      </c>
      <c r="C206" s="5" t="s">
        <v>60</v>
      </c>
      <c r="D206" s="22">
        <v>630</v>
      </c>
      <c r="E206" s="22"/>
      <c r="F206" s="10">
        <f t="shared" si="36"/>
        <v>0</v>
      </c>
      <c r="G206" s="77"/>
    </row>
    <row r="207" spans="1:12" s="78" customFormat="1" ht="19.899999999999999" customHeight="1">
      <c r="A207" s="23" t="s">
        <v>396</v>
      </c>
      <c r="B207" s="15" t="s">
        <v>301</v>
      </c>
      <c r="C207" s="5" t="s">
        <v>60</v>
      </c>
      <c r="D207" s="22">
        <v>65</v>
      </c>
      <c r="E207" s="22"/>
      <c r="F207" s="10">
        <f t="shared" si="34"/>
        <v>0</v>
      </c>
      <c r="G207" s="77"/>
    </row>
    <row r="208" spans="1:12" s="78" customFormat="1" ht="19.899999999999999" customHeight="1">
      <c r="A208" s="23" t="s">
        <v>397</v>
      </c>
      <c r="B208" s="15" t="s">
        <v>299</v>
      </c>
      <c r="C208" s="5" t="s">
        <v>55</v>
      </c>
      <c r="D208" s="22">
        <v>10</v>
      </c>
      <c r="E208" s="22"/>
      <c r="F208" s="10">
        <f t="shared" si="34"/>
        <v>0</v>
      </c>
      <c r="G208" s="77"/>
    </row>
    <row r="209" spans="1:12" s="78" customFormat="1" ht="19.899999999999999" customHeight="1">
      <c r="A209" s="23" t="s">
        <v>398</v>
      </c>
      <c r="B209" s="15" t="s">
        <v>138</v>
      </c>
      <c r="C209" s="5" t="s">
        <v>60</v>
      </c>
      <c r="D209" s="22">
        <v>280</v>
      </c>
      <c r="E209" s="22"/>
      <c r="F209" s="10">
        <f t="shared" ref="F209" si="38">D209*E209</f>
        <v>0</v>
      </c>
      <c r="G209" s="77"/>
    </row>
    <row r="210" spans="1:12" s="78" customFormat="1" ht="19.899999999999999" customHeight="1">
      <c r="A210" s="23" t="s">
        <v>399</v>
      </c>
      <c r="B210" s="15" t="s">
        <v>270</v>
      </c>
      <c r="C210" s="5" t="s">
        <v>60</v>
      </c>
      <c r="D210" s="22">
        <v>55</v>
      </c>
      <c r="E210" s="22"/>
      <c r="F210" s="10">
        <f t="shared" si="34"/>
        <v>0</v>
      </c>
      <c r="G210" s="77"/>
    </row>
    <row r="211" spans="1:12" s="78" customFormat="1" ht="19.899999999999999" customHeight="1">
      <c r="A211" s="23" t="s">
        <v>400</v>
      </c>
      <c r="B211" s="15" t="s">
        <v>121</v>
      </c>
      <c r="C211" s="5" t="s">
        <v>60</v>
      </c>
      <c r="D211" s="22">
        <v>210</v>
      </c>
      <c r="E211" s="22"/>
      <c r="F211" s="10">
        <f t="shared" si="34"/>
        <v>0</v>
      </c>
      <c r="G211" s="77"/>
    </row>
    <row r="212" spans="1:12" s="78" customFormat="1" ht="19.899999999999999" customHeight="1">
      <c r="A212" s="23" t="s">
        <v>401</v>
      </c>
      <c r="B212" s="15" t="s">
        <v>122</v>
      </c>
      <c r="C212" s="5" t="s">
        <v>60</v>
      </c>
      <c r="D212" s="22">
        <v>190</v>
      </c>
      <c r="E212" s="22"/>
      <c r="F212" s="10">
        <f t="shared" si="34"/>
        <v>0</v>
      </c>
      <c r="G212" s="77"/>
    </row>
    <row r="213" spans="1:12" s="78" customFormat="1" ht="19.899999999999999" customHeight="1">
      <c r="A213" s="23" t="s">
        <v>402</v>
      </c>
      <c r="B213" s="15" t="s">
        <v>133</v>
      </c>
      <c r="C213" s="5" t="s">
        <v>60</v>
      </c>
      <c r="D213" s="22">
        <v>65</v>
      </c>
      <c r="E213" s="22"/>
      <c r="F213" s="10">
        <f t="shared" si="34"/>
        <v>0</v>
      </c>
      <c r="G213" s="77"/>
      <c r="J213" s="54"/>
      <c r="K213" s="54"/>
      <c r="L213" s="54"/>
    </row>
    <row r="214" spans="1:12" s="78" customFormat="1" ht="19.899999999999999" customHeight="1">
      <c r="A214" s="23" t="s">
        <v>403</v>
      </c>
      <c r="B214" s="15" t="s">
        <v>154</v>
      </c>
      <c r="C214" s="5" t="s">
        <v>60</v>
      </c>
      <c r="D214" s="22">
        <v>25</v>
      </c>
      <c r="E214" s="22"/>
      <c r="F214" s="10">
        <f t="shared" ref="F214:F215" si="39">D214*E214</f>
        <v>0</v>
      </c>
      <c r="G214" s="77"/>
      <c r="J214" s="54"/>
      <c r="K214" s="54"/>
      <c r="L214" s="54"/>
    </row>
    <row r="215" spans="1:12" s="78" customFormat="1" ht="19.899999999999999" customHeight="1">
      <c r="A215" s="23" t="s">
        <v>404</v>
      </c>
      <c r="B215" s="15" t="s">
        <v>269</v>
      </c>
      <c r="C215" s="5" t="s">
        <v>60</v>
      </c>
      <c r="D215" s="22">
        <v>25</v>
      </c>
      <c r="E215" s="22"/>
      <c r="F215" s="10">
        <f t="shared" si="39"/>
        <v>0</v>
      </c>
      <c r="G215" s="77"/>
      <c r="J215" s="54"/>
      <c r="K215" s="54"/>
      <c r="L215" s="54"/>
    </row>
    <row r="216" spans="1:12" s="78" customFormat="1" ht="19.899999999999999" customHeight="1">
      <c r="A216" s="23" t="s">
        <v>405</v>
      </c>
      <c r="B216" s="15" t="s">
        <v>126</v>
      </c>
      <c r="C216" s="5" t="s">
        <v>55</v>
      </c>
      <c r="D216" s="10">
        <v>1</v>
      </c>
      <c r="E216" s="10"/>
      <c r="F216" s="10">
        <f t="shared" si="34"/>
        <v>0</v>
      </c>
      <c r="G216" s="77"/>
    </row>
    <row r="217" spans="1:12" ht="19.899999999999999" customHeight="1">
      <c r="A217" s="23" t="s">
        <v>406</v>
      </c>
      <c r="B217" s="15" t="s">
        <v>155</v>
      </c>
      <c r="C217" s="5" t="s">
        <v>55</v>
      </c>
      <c r="D217" s="10">
        <v>2</v>
      </c>
      <c r="E217" s="10"/>
      <c r="F217" s="10">
        <f t="shared" si="34"/>
        <v>0</v>
      </c>
    </row>
    <row r="218" spans="1:12" ht="19.899999999999999" customHeight="1">
      <c r="A218" s="23" t="s">
        <v>407</v>
      </c>
      <c r="B218" s="15" t="s">
        <v>271</v>
      </c>
      <c r="C218" s="5" t="s">
        <v>124</v>
      </c>
      <c r="D218" s="10">
        <v>25</v>
      </c>
      <c r="E218" s="10"/>
      <c r="F218" s="10">
        <f t="shared" si="34"/>
        <v>0</v>
      </c>
      <c r="G218"/>
    </row>
    <row r="219" spans="1:12" ht="19.899999999999999" customHeight="1">
      <c r="A219" s="23" t="s">
        <v>408</v>
      </c>
      <c r="B219" s="15" t="s">
        <v>272</v>
      </c>
      <c r="C219" s="5" t="s">
        <v>124</v>
      </c>
      <c r="D219" s="10">
        <v>10</v>
      </c>
      <c r="E219" s="10"/>
      <c r="F219" s="10">
        <f t="shared" si="34"/>
        <v>0</v>
      </c>
    </row>
    <row r="220" spans="1:12" ht="30" customHeight="1">
      <c r="A220" s="32"/>
      <c r="B220" s="15" t="s">
        <v>123</v>
      </c>
      <c r="C220" s="5"/>
      <c r="D220" s="10"/>
      <c r="E220" s="10"/>
      <c r="F220" s="10">
        <f>SUM(F192:F219)</f>
        <v>0</v>
      </c>
    </row>
    <row r="221" spans="1:12">
      <c r="A221" s="32"/>
      <c r="B221" s="15"/>
      <c r="C221" s="5"/>
      <c r="D221" s="10"/>
      <c r="E221" s="10"/>
      <c r="F221" s="10"/>
    </row>
    <row r="222" spans="1:12" ht="30" customHeight="1">
      <c r="A222" s="45" t="s">
        <v>15</v>
      </c>
      <c r="B222" s="46" t="s">
        <v>127</v>
      </c>
      <c r="C222" s="47" t="s">
        <v>15</v>
      </c>
      <c r="D222" s="48"/>
      <c r="E222" s="48"/>
      <c r="F222" s="48"/>
    </row>
    <row r="223" spans="1:12" s="27" customFormat="1" ht="24" customHeight="1">
      <c r="A223" s="32" t="s">
        <v>409</v>
      </c>
      <c r="B223" s="25" t="s">
        <v>236</v>
      </c>
      <c r="C223" s="23" t="s">
        <v>55</v>
      </c>
      <c r="D223" s="22">
        <v>1</v>
      </c>
      <c r="E223" s="22"/>
      <c r="F223" s="22">
        <f t="shared" ref="F223:F235" si="40">D223*E223</f>
        <v>0</v>
      </c>
      <c r="G223" s="26"/>
    </row>
    <row r="224" spans="1:12" s="27" customFormat="1" ht="24" customHeight="1">
      <c r="A224" s="32" t="s">
        <v>410</v>
      </c>
      <c r="B224" s="25" t="s">
        <v>436</v>
      </c>
      <c r="C224" s="23" t="s">
        <v>55</v>
      </c>
      <c r="D224" s="22">
        <v>1</v>
      </c>
      <c r="E224" s="22"/>
      <c r="F224" s="22">
        <f t="shared" ref="F224" si="41">D224*E224</f>
        <v>0</v>
      </c>
      <c r="G224" s="26"/>
    </row>
    <row r="225" spans="1:7" s="27" customFormat="1" ht="19.899999999999999" customHeight="1">
      <c r="A225" s="32" t="s">
        <v>411</v>
      </c>
      <c r="B225" s="25" t="s">
        <v>235</v>
      </c>
      <c r="C225" s="23" t="s">
        <v>55</v>
      </c>
      <c r="D225" s="22">
        <v>1</v>
      </c>
      <c r="E225" s="22"/>
      <c r="F225" s="22">
        <f t="shared" si="40"/>
        <v>0</v>
      </c>
      <c r="G225" s="26"/>
    </row>
    <row r="226" spans="1:7" s="27" customFormat="1" ht="19.899999999999999" customHeight="1">
      <c r="A226" s="32" t="s">
        <v>412</v>
      </c>
      <c r="B226" s="25" t="s">
        <v>139</v>
      </c>
      <c r="C226" s="23" t="s">
        <v>61</v>
      </c>
      <c r="D226" s="22">
        <v>30</v>
      </c>
      <c r="E226" s="22"/>
      <c r="F226" s="22">
        <f t="shared" si="40"/>
        <v>0</v>
      </c>
      <c r="G226" s="26"/>
    </row>
    <row r="227" spans="1:7" s="27" customFormat="1" ht="19.899999999999999" customHeight="1">
      <c r="A227" s="32" t="s">
        <v>413</v>
      </c>
      <c r="B227" s="25" t="s">
        <v>140</v>
      </c>
      <c r="C227" s="23" t="s">
        <v>61</v>
      </c>
      <c r="D227" s="22">
        <v>25</v>
      </c>
      <c r="E227" s="22"/>
      <c r="F227" s="22">
        <f t="shared" si="40"/>
        <v>0</v>
      </c>
      <c r="G227" s="26"/>
    </row>
    <row r="228" spans="1:7" s="27" customFormat="1" ht="19.899999999999999" customHeight="1">
      <c r="A228" s="32" t="s">
        <v>414</v>
      </c>
      <c r="B228" s="25" t="s">
        <v>141</v>
      </c>
      <c r="C228" s="23" t="s">
        <v>61</v>
      </c>
      <c r="D228" s="22">
        <v>10</v>
      </c>
      <c r="E228" s="22"/>
      <c r="F228" s="22">
        <f t="shared" ref="F228" si="42">D228*E228</f>
        <v>0</v>
      </c>
      <c r="G228" s="26"/>
    </row>
    <row r="229" spans="1:7" s="27" customFormat="1" ht="30" customHeight="1">
      <c r="A229" s="32" t="s">
        <v>415</v>
      </c>
      <c r="B229" s="25" t="s">
        <v>275</v>
      </c>
      <c r="C229" s="23" t="s">
        <v>61</v>
      </c>
      <c r="D229" s="22">
        <v>10</v>
      </c>
      <c r="E229" s="22"/>
      <c r="F229" s="22">
        <f t="shared" si="40"/>
        <v>0</v>
      </c>
      <c r="G229" s="26"/>
    </row>
    <row r="230" spans="1:7" s="27" customFormat="1" ht="40.15" customHeight="1">
      <c r="A230" s="32" t="s">
        <v>416</v>
      </c>
      <c r="B230" s="25" t="s">
        <v>142</v>
      </c>
      <c r="C230" s="23" t="s">
        <v>55</v>
      </c>
      <c r="D230" s="22">
        <v>1</v>
      </c>
      <c r="E230" s="22"/>
      <c r="F230" s="22">
        <f t="shared" si="40"/>
        <v>0</v>
      </c>
      <c r="G230" s="26"/>
    </row>
    <row r="231" spans="1:7" s="27" customFormat="1" ht="19.899999999999999" customHeight="1">
      <c r="A231" s="32" t="s">
        <v>417</v>
      </c>
      <c r="B231" s="25" t="s">
        <v>129</v>
      </c>
      <c r="C231" s="23" t="s">
        <v>61</v>
      </c>
      <c r="D231" s="22">
        <v>50</v>
      </c>
      <c r="E231" s="22"/>
      <c r="F231" s="22">
        <f t="shared" si="40"/>
        <v>0</v>
      </c>
      <c r="G231" s="26"/>
    </row>
    <row r="232" spans="1:7" s="27" customFormat="1" ht="19.899999999999999" customHeight="1">
      <c r="A232" s="32" t="s">
        <v>418</v>
      </c>
      <c r="B232" s="25" t="s">
        <v>128</v>
      </c>
      <c r="C232" s="23" t="s">
        <v>55</v>
      </c>
      <c r="D232" s="22">
        <v>3</v>
      </c>
      <c r="E232" s="22"/>
      <c r="F232" s="22">
        <f t="shared" si="40"/>
        <v>0</v>
      </c>
      <c r="G232" s="26"/>
    </row>
    <row r="233" spans="1:7" s="27" customFormat="1" ht="19.899999999999999" customHeight="1">
      <c r="A233" s="32" t="s">
        <v>419</v>
      </c>
      <c r="B233" s="25" t="s">
        <v>62</v>
      </c>
      <c r="C233" s="23" t="s">
        <v>55</v>
      </c>
      <c r="D233" s="22">
        <v>3</v>
      </c>
      <c r="E233" s="22"/>
      <c r="F233" s="22">
        <f t="shared" si="40"/>
        <v>0</v>
      </c>
      <c r="G233" s="26"/>
    </row>
    <row r="234" spans="1:7" s="27" customFormat="1" ht="19.899999999999999" customHeight="1">
      <c r="A234" s="32" t="s">
        <v>420</v>
      </c>
      <c r="B234" s="25" t="s">
        <v>131</v>
      </c>
      <c r="C234" s="23" t="s">
        <v>55</v>
      </c>
      <c r="D234" s="22">
        <v>1</v>
      </c>
      <c r="E234" s="22"/>
      <c r="F234" s="22">
        <f t="shared" si="40"/>
        <v>0</v>
      </c>
      <c r="G234" s="26"/>
    </row>
    <row r="235" spans="1:7" s="27" customFormat="1" ht="19.899999999999999" customHeight="1">
      <c r="A235" s="32" t="s">
        <v>421</v>
      </c>
      <c r="B235" s="25" t="s">
        <v>130</v>
      </c>
      <c r="C235" s="23" t="s">
        <v>61</v>
      </c>
      <c r="D235" s="22">
        <v>80</v>
      </c>
      <c r="E235" s="22"/>
      <c r="F235" s="22">
        <f t="shared" si="40"/>
        <v>0</v>
      </c>
      <c r="G235" s="26"/>
    </row>
    <row r="236" spans="1:7" ht="19.899999999999999" customHeight="1">
      <c r="A236" s="32"/>
      <c r="B236" s="15" t="s">
        <v>132</v>
      </c>
      <c r="C236" s="5"/>
      <c r="D236" s="10"/>
      <c r="E236" s="10"/>
      <c r="F236" s="10">
        <f>SUM(F223:F235)</f>
        <v>0</v>
      </c>
    </row>
    <row r="237" spans="1:7" ht="15.75" thickBot="1">
      <c r="A237" s="34"/>
      <c r="B237" s="38"/>
      <c r="C237" s="35"/>
      <c r="D237" s="36"/>
      <c r="E237" s="36"/>
      <c r="F237" s="36"/>
    </row>
    <row r="238" spans="1:7" ht="30" customHeight="1" thickBot="1">
      <c r="A238" s="49"/>
      <c r="B238" s="50" t="s">
        <v>423</v>
      </c>
      <c r="C238" s="51"/>
      <c r="D238" s="52"/>
      <c r="E238" s="52"/>
      <c r="F238" s="82">
        <f>SUM(F8:F237)/2</f>
        <v>0</v>
      </c>
    </row>
    <row r="239" spans="1:7">
      <c r="A239" s="28"/>
      <c r="B239" s="29"/>
      <c r="C239" s="30"/>
      <c r="D239" s="31"/>
      <c r="E239" s="31"/>
      <c r="F239" s="31"/>
    </row>
    <row r="240" spans="1:7">
      <c r="A240" s="23"/>
      <c r="B240" s="15"/>
      <c r="C240" s="5"/>
      <c r="D240" s="10"/>
      <c r="E240" s="10"/>
      <c r="F240" s="10"/>
    </row>
  </sheetData>
  <mergeCells count="4">
    <mergeCell ref="B3:F3"/>
    <mergeCell ref="B4:F4"/>
    <mergeCell ref="B5:F5"/>
    <mergeCell ref="B6:F6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70" firstPageNumber="4" fitToHeight="0" orientation="portrait" useFirstPageNumber="1" r:id="rId1"/>
  <headerFooter>
    <oddHeader>&amp;LNová budova EkF - přístavba H v areálu VŠB-TUO
SO120 Přístavba budovy H
120.71 Měření a regulace&amp;RPokud je uveden referenční výrobek, 
může být nahrazen rovnocenným řešením 
dle ust. § 89 odst. 6 zákona č. 134/2016 Sb.</oddHeader>
    <oddFooter>&amp;L120.71-10_R1&amp;R09 /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Parametry</vt:lpstr>
      <vt:lpstr>Rekapitulace</vt:lpstr>
      <vt:lpstr>EkF SO120</vt:lpstr>
      <vt:lpstr>List1</vt:lpstr>
      <vt:lpstr>List2</vt:lpstr>
      <vt:lpstr>'EkF SO120'!Názvy_tisku</vt:lpstr>
      <vt:lpstr>'EkF SO120'!Oblast_tisku</vt:lpstr>
      <vt:lpstr>Parametry!Oblast_tisku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bsulak</dc:creator>
  <cp:lastModifiedBy>Tomáš Bubeník</cp:lastModifiedBy>
  <cp:lastPrinted>2021-01-15T08:21:05Z</cp:lastPrinted>
  <dcterms:created xsi:type="dcterms:W3CDTF">2016-06-22T12:40:48Z</dcterms:created>
  <dcterms:modified xsi:type="dcterms:W3CDTF">2021-01-15T08:21:13Z</dcterms:modified>
</cp:coreProperties>
</file>